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filterPrivacy="1" defaultThemeVersion="124226"/>
  <xr:revisionPtr revIDLastSave="0" documentId="13_ncr:1_{36052B2C-86D6-4ED9-9236-2C9B975A4E15}" xr6:coauthVersionLast="47" xr6:coauthVersionMax="47" xr10:uidLastSave="{00000000-0000-0000-0000-000000000000}"/>
  <bookViews>
    <workbookView xWindow="-108" yWindow="-108" windowWidth="23256" windowHeight="12576" tabRatio="739" xr2:uid="{00000000-000D-0000-FFFF-FFFF00000000}"/>
  </bookViews>
  <sheets>
    <sheet name="июль 2026" sheetId="54" r:id="rId1"/>
    <sheet name="июнь 2026" sheetId="53" r:id="rId2"/>
    <sheet name="май 2026" sheetId="52" r:id="rId3"/>
    <sheet name="апрель 2026" sheetId="51" r:id="rId4"/>
    <sheet name="март 2026" sheetId="50" r:id="rId5"/>
    <sheet name="февраль 2026" sheetId="49" r:id="rId6"/>
    <sheet name="январь 2026" sheetId="48" r:id="rId7"/>
    <sheet name="декабрь 2025" sheetId="47" r:id="rId8"/>
    <sheet name="ноябрь 2025" sheetId="46" r:id="rId9"/>
    <sheet name="октябрь 2025" sheetId="45" r:id="rId10"/>
    <sheet name="сентябрь 2025" sheetId="44" r:id="rId11"/>
    <sheet name="август 2025" sheetId="43" r:id="rId12"/>
    <sheet name="июль 2025" sheetId="42" r:id="rId13"/>
    <sheet name="июнь 2025" sheetId="41" r:id="rId14"/>
    <sheet name="май 2025" sheetId="40" r:id="rId15"/>
    <sheet name="апрель 2025" sheetId="39" r:id="rId16"/>
    <sheet name="март 2025" sheetId="38" r:id="rId17"/>
    <sheet name="февраль 2025" sheetId="37" r:id="rId18"/>
    <sheet name="январь 2025" sheetId="36" r:id="rId19"/>
    <sheet name="декабрь 2024" sheetId="35" r:id="rId20"/>
    <sheet name="ноябрь 2024" sheetId="33" r:id="rId21"/>
    <sheet name="октябрь 2024" sheetId="32" r:id="rId22"/>
    <sheet name="сентябрь 2024" sheetId="31" r:id="rId23"/>
    <sheet name="август 2024" sheetId="30" r:id="rId24"/>
    <sheet name="июль 2024" sheetId="29" r:id="rId25"/>
    <sheet name="июнь 2024" sheetId="27" r:id="rId26"/>
    <sheet name="май  2024" sheetId="28" r:id="rId27"/>
    <sheet name="апрель 2024" sheetId="26" r:id="rId28"/>
    <sheet name="март 2024" sheetId="25" r:id="rId29"/>
    <sheet name="февраль 2024" sheetId="24" r:id="rId30"/>
    <sheet name="январь 2024" sheetId="23" r:id="rId31"/>
    <sheet name="декабрь 2023" sheetId="22" r:id="rId32"/>
    <sheet name="Ноябрь 2023" sheetId="21" r:id="rId33"/>
    <sheet name="Октябрь 2023" sheetId="20" r:id="rId34"/>
    <sheet name="Сентябрь 2023" sheetId="19" r:id="rId35"/>
    <sheet name="Август 2023" sheetId="18" r:id="rId36"/>
    <sheet name="Июль 2023" sheetId="17" r:id="rId37"/>
    <sheet name="Июнь 2023" sheetId="16" r:id="rId38"/>
    <sheet name="Май 2023" sheetId="15" r:id="rId39"/>
    <sheet name="Апрель 2023" sheetId="14" r:id="rId40"/>
    <sheet name="Март 2023" sheetId="13" r:id="rId41"/>
    <sheet name="Февраль 2023" sheetId="12" r:id="rId42"/>
    <sheet name="Январь 2023" sheetId="11" r:id="rId43"/>
    <sheet name="Задачи декабрь 2022" sheetId="9" r:id="rId44"/>
    <sheet name="Задачи ноябрь 2022" sheetId="10" r:id="rId45"/>
    <sheet name="Задачи октябрь 2022" sheetId="8" r:id="rId46"/>
    <sheet name="Задачи сентябрь 2022" sheetId="7" r:id="rId47"/>
    <sheet name="Задачи август 2022" sheetId="6" r:id="rId48"/>
    <sheet name="Задачи июль 2022" sheetId="5" r:id="rId49"/>
    <sheet name="Задачи июнь 2022" sheetId="4" r:id="rId50"/>
  </sheets>
  <externalReferences>
    <externalReference r:id="rId51"/>
    <externalReference r:id="rId52"/>
  </externalReferences>
  <definedNames>
    <definedName name="_xlnm._FilterDatabase" localSheetId="14" hidden="1">'май 2025'!$A$2:$F$35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2" i="19" l="1"/>
  <c r="B2" i="18" l="1"/>
  <c r="B2" i="17" l="1"/>
  <c r="B2" i="16" l="1"/>
  <c r="B4" i="15" l="1"/>
  <c r="B2" i="15"/>
  <c r="B4" i="8" l="1"/>
  <c r="B4" i="7" l="1"/>
  <c r="D3" i="6" l="1"/>
  <c r="B4" i="6" l="1"/>
  <c r="D3" i="4" l="1"/>
  <c r="B4" i="4" s="1"/>
  <c r="D3" i="5"/>
  <c r="B4" i="5" s="1"/>
</calcChain>
</file>

<file path=xl/sharedStrings.xml><?xml version="1.0" encoding="utf-8"?>
<sst xmlns="http://schemas.openxmlformats.org/spreadsheetml/2006/main" count="3958" uniqueCount="1133">
  <si>
    <t>ЗАДАЧА</t>
  </si>
  <si>
    <t>Перевод ЦРМ-системы на отдельную независимую веб-площадку.</t>
  </si>
  <si>
    <t>сопрвождение, контроль</t>
  </si>
  <si>
    <t>При завершении резервов дилером/партнером / потенц партнером рассылать уведомление о данном факте руководителю  отдела и ответственному менеджеру, при завершении резерва менеджером необходимо получать уведомления о данном факте руководителю отдела ( согласно служебной записки Бережного С.А. от 27.04.2022).</t>
  </si>
  <si>
    <t>стратегическая</t>
  </si>
  <si>
    <t>МЕСЯЦ</t>
  </si>
  <si>
    <t>СРОК ВЫПОЛНЕНИЯ</t>
  </si>
  <si>
    <t>не завершенная, минимальный приоритет</t>
  </si>
  <si>
    <t>Разработка собственной тендерной площадки</t>
  </si>
  <si>
    <t>Пауза</t>
  </si>
  <si>
    <t>Только с устойчивым штатом сотрудников на заводе и отсутствием приоритетного списка оперативных задач</t>
  </si>
  <si>
    <t>Адаптивная/мобильная версия ЦРМ по резервам.</t>
  </si>
  <si>
    <t>3,5 месяца</t>
  </si>
  <si>
    <t>Удаление старых, завершенных резервов в ЦРМ согласно подписанной Шнебелем Н.С. служебной записки от 25.04.2022 в период с  с 08.19 по 31.12.20 г, а также резервов в блоке "удаленные".</t>
  </si>
  <si>
    <t>ПЛАНОВЫЕ ЗАДАЧИ</t>
  </si>
  <si>
    <t>КОЛИЧЕСТВО ЧАСОВ</t>
  </si>
  <si>
    <t>СТРАТЕГИЧЕСКИЕ ЗАДАЧИ</t>
  </si>
  <si>
    <t>ЦЕЛЬ</t>
  </si>
  <si>
    <t xml:space="preserve">ДАТА ВЫПОЛНЕНИЯ </t>
  </si>
  <si>
    <t>Настроить отправку повторной проверки</t>
  </si>
  <si>
    <t>16.05.05.2022 переносим до 20.05.2022</t>
  </si>
  <si>
    <t>При изменении в резерве  товарной группы с МВУ СТО на МВУ ТУ и обратно, резервы не уходят на повторный запрос проверки паспорта (Инициатор задачи: Елпанова Е.Ю.)</t>
  </si>
  <si>
    <t>Дополнительный контроль руководителями отделом коммерческой службы (Инициатор задачи: Бережной С.А.)</t>
  </si>
  <si>
    <t>Устранение проблемы зависания ЦРМ (Инициатор задачи: Елпанова Е.Ю.)</t>
  </si>
  <si>
    <t>Невозможн о войти в админку сайта стройсистема.рф (Инициатор задачи: Клазинг О.Н.)</t>
  </si>
  <si>
    <t>Устранение неполадок, снятие блокировки битрикса</t>
  </si>
  <si>
    <t>Для увелечения производительности (увеличение скорочти работы)</t>
  </si>
  <si>
    <t>Оптимизация запросов в црм-системе</t>
  </si>
  <si>
    <t>Остаток часов</t>
  </si>
  <si>
    <t>Итого часов
 на  ИЮНЬ 22</t>
  </si>
  <si>
    <t>КОММЕНТАРИИ</t>
  </si>
  <si>
    <t>црм-логистика</t>
  </si>
  <si>
    <t>Перевод ЦРМ на отдельную веб-площадку</t>
  </si>
  <si>
    <r>
      <t xml:space="preserve">Вчера я увеличил производительность страницы со списком резервов на ~20%. Оптимизировав запросы к базе данных, нужно понаблюдать будут ли проблемы со списком резервов! Если все хорошо, то я аналогично оптимизирую запросы по всей црм. Примерно понадобиться 16 часов. Пример то что я сделал вчера скорость выполнения запроса на странице список резервов была 2.35сек а сейчас 1.2сек </t>
    </r>
    <r>
      <rPr>
        <b/>
        <sz val="11"/>
        <color theme="1"/>
        <rFont val="Calibri"/>
        <family val="2"/>
        <charset val="204"/>
        <scheme val="minor"/>
      </rPr>
      <t>Время на реализацию: 16 часов. Согласовано 20.05.2022.</t>
    </r>
  </si>
  <si>
    <t>Максимально обезопасить продукт (Инициатор задачи: Шнебель Н.С.)</t>
  </si>
  <si>
    <t>Удобство использования дилерами (Инициатор задачи: запрос дилеров на конференции 2021)</t>
  </si>
  <si>
    <t>Часов в работе</t>
  </si>
  <si>
    <t>ОПЕРАТИВНЫЕ ЗАДАЧИ (оставляем 10 часов ежемесячно)</t>
  </si>
  <si>
    <t>При выгрузке КП у МВУ по СТО в столбце "Нормативные документы" выходит Гост такой-то, а надо чтобы было СТО 15459388-001-2022</t>
  </si>
  <si>
    <t>Корректная выгрузка нормативного документа (Инициатор задачи: Елапнова Е.Ю.)</t>
  </si>
  <si>
    <t>ГОТОВО</t>
  </si>
  <si>
    <t>ЦРМ-логистика. Разработка фильтров, нового функционала, подключение новых структур</t>
  </si>
  <si>
    <t>В проработке.</t>
  </si>
  <si>
    <t>в системе СРМ нужно сделать, так что бы можно было видеть дату и время когда пользователи отправляют запрос на продление резерва.</t>
  </si>
  <si>
    <t>Отображение даты и времени  отправления запроса на продление резерва(Инициатор задачи: Шнебель Н.С.)</t>
  </si>
  <si>
    <r>
      <t xml:space="preserve">435 часов общее время выполнения задачи: 1) Подключение HTML шаблона к bitrix - 60ч </t>
    </r>
    <r>
      <rPr>
        <b/>
        <sz val="11"/>
        <color theme="1"/>
        <rFont val="Calibri"/>
        <family val="2"/>
        <charset val="204"/>
        <scheme val="minor"/>
      </rPr>
      <t>- выполнено</t>
    </r>
    <r>
      <rPr>
        <sz val="11"/>
        <color theme="1"/>
        <rFont val="Calibri"/>
        <family val="2"/>
        <scheme val="minor"/>
      </rPr>
      <t xml:space="preserve">
2) Подключение новых шаблонов к основным компонентам (заявки/резервы/клиенты/клиентский центр) - 180ч- </t>
    </r>
    <r>
      <rPr>
        <b/>
        <sz val="11"/>
        <color theme="1"/>
        <rFont val="Calibri"/>
        <family val="2"/>
        <charset val="204"/>
        <scheme val="minor"/>
      </rPr>
      <t>16 ч на 14.06.2022 +25 часов на 28.06.2022</t>
    </r>
    <r>
      <rPr>
        <sz val="11"/>
        <color theme="1"/>
        <rFont val="Calibri"/>
        <family val="2"/>
        <scheme val="minor"/>
      </rPr>
      <t xml:space="preserve">
3) Подключение новых шаблонов к остальным страницам (информканал, отчеты, помощь ...) - 100ч
4) Переработка главной страницы ЦРМ. - 50ч
5) Режим тестирования и отладки  - 45ч</t>
    </r>
  </si>
  <si>
    <t>Выбор и согласование  отдельной веб-площадки</t>
  </si>
  <si>
    <t>устранение ошибок в работе карты</t>
  </si>
  <si>
    <t>срыть чужие резервы для менеджеров</t>
  </si>
  <si>
    <t>перенесли время 8 часов в оперативные задачи</t>
  </si>
  <si>
    <t>Итого часов
 на  ИЮЛЬ 22</t>
  </si>
  <si>
    <t>Не уходит задача. Не закрывается</t>
  </si>
  <si>
    <t>Закрыть задачу  (Инициатор задачи: Елпанова Е.)</t>
  </si>
  <si>
    <t>Внести новую номенклатуру в  СРМ</t>
  </si>
  <si>
    <t>Появление новой  номенклатуры минваты в  СРМ (Инициатор задачи: Шнебель Н.С.)</t>
  </si>
  <si>
    <t>Итого часов
 на август 22</t>
  </si>
  <si>
    <t>на 01.08.2022 - 108 часов из 135 ч плановых (этап Подключение новых шаблонов к основным компонентам заявки/резервы/клиенты/клиентский центр) )</t>
  </si>
  <si>
    <r>
      <t xml:space="preserve">435 часов общее время выполнения задачи: 1) Подключение HTML шаблона к bitrix - 60ч </t>
    </r>
    <r>
      <rPr>
        <b/>
        <sz val="11"/>
        <color theme="1"/>
        <rFont val="Calibri"/>
        <family val="2"/>
        <charset val="204"/>
        <scheme val="minor"/>
      </rPr>
      <t>- выполнено</t>
    </r>
    <r>
      <rPr>
        <sz val="11"/>
        <color theme="1"/>
        <rFont val="Calibri"/>
        <family val="2"/>
        <scheme val="minor"/>
      </rPr>
      <t xml:space="preserve">
2) Подключение новых шаблонов к основным компонентам (заявки/резервы/клиенты/клиентский центр) - 180ч- </t>
    </r>
    <r>
      <rPr>
        <b/>
        <sz val="11"/>
        <color theme="1"/>
        <rFont val="Calibri"/>
        <family val="2"/>
        <charset val="204"/>
        <scheme val="minor"/>
      </rPr>
      <t>16 ч на 14.06.2022 +25 часов на 28.06.2022 + 80 ч на 19.07.2022+ 10 ч на 26.07.2022+18 ч на 01.08.2022</t>
    </r>
    <r>
      <rPr>
        <sz val="11"/>
        <color theme="1"/>
        <rFont val="Calibri"/>
        <family val="2"/>
        <scheme val="minor"/>
      </rPr>
      <t xml:space="preserve">
3) Подключение новых шаблонов к остальным страницам (информканал, отчеты, помощь ...) - 100ч
4) Переработка главной страницы ЦРМ. - 50ч
5) Режим тестирования и отладки  - 45ч</t>
    </r>
  </si>
  <si>
    <t>В отпуске с 11 июля, вечерами  работает</t>
  </si>
  <si>
    <t>август</t>
  </si>
  <si>
    <t>1. Сделать написание родукции Минвата сэндвичная и Минвата общестроительная (первым словом поставить минвата); 2. Сделать марки минваты в списке по порядку, как в файле было;</t>
  </si>
  <si>
    <t>Доработки после внедрения новой номенклатуры минваты (Елпанова Е.)</t>
  </si>
  <si>
    <t>ЦРМ-логистика. Разработка фильтров, нового функционала, подключение новых структур. ТЗ для рабочего стола</t>
  </si>
  <si>
    <t>Убрать видимость меток на карте чужих резервов для менеджеров, их должна видеть только Шибаева И.</t>
  </si>
  <si>
    <t>Менеджеры не должны видеть метки чужих резервов при заведении заявки и предварительной проверке (Бережной С.А.)</t>
  </si>
  <si>
    <t>1. убрать возможность  фильтрации по резервам для дилеров на товарную вату; 2. при изменении в объемах/номенклатуре товарной минваты подтвержденный резерв дилера не будет уходить на повторную проверку при условии отсутствия изменений в других видах продукции и значимых показателях (сэндвич-панели/адрес/наименование и т.д.)</t>
  </si>
  <si>
    <t>Доработка црм по номнклатуре товарная вата (Новоженин С.С.)</t>
  </si>
  <si>
    <r>
      <t>435 часов общее время выполнения задачи: 1) Подключение HTML шаблона к bitrix - 60ч:</t>
    </r>
    <r>
      <rPr>
        <b/>
        <sz val="11"/>
        <color theme="1"/>
        <rFont val="Calibri"/>
        <family val="2"/>
        <charset val="204"/>
        <scheme val="minor"/>
      </rPr>
      <t xml:space="preserve"> выполнено</t>
    </r>
    <r>
      <rPr>
        <sz val="11"/>
        <color theme="1"/>
        <rFont val="Calibri"/>
        <family val="2"/>
        <scheme val="minor"/>
      </rPr>
      <t xml:space="preserve">
2) Подключение новых шаблонов к основным компонентам (заявки/резервы/клиенты/клиентский центр) - 180ч: </t>
    </r>
    <r>
      <rPr>
        <sz val="11"/>
        <color theme="1"/>
        <rFont val="Calibri"/>
        <family val="2"/>
        <charset val="204"/>
        <scheme val="minor"/>
      </rPr>
      <t>16 ч на 14.06.2022 +25 часов на 28.06.2022 + 80 ч на 19.07.2022+ 10 ч на 26.07.2022+</t>
    </r>
    <r>
      <rPr>
        <b/>
        <sz val="11"/>
        <color rgb="FFFF0000"/>
        <rFont val="Calibri"/>
        <family val="2"/>
        <charset val="204"/>
        <scheme val="minor"/>
      </rPr>
      <t xml:space="preserve">18 ч на 01.08.2022 + 31 ч на 15.08.2022 - </t>
    </r>
    <r>
      <rPr>
        <b/>
        <sz val="11"/>
        <rFont val="Calibri"/>
        <family val="2"/>
        <charset val="204"/>
        <scheme val="minor"/>
      </rPr>
      <t>выполнено</t>
    </r>
    <r>
      <rPr>
        <sz val="11"/>
        <color theme="1"/>
        <rFont val="Calibri"/>
        <family val="2"/>
        <scheme val="minor"/>
      </rPr>
      <t xml:space="preserve">
3) Подключение новых шаблонов к остальным страницам (информканал, отчеты, помощь ...) - 100ч </t>
    </r>
    <r>
      <rPr>
        <sz val="11"/>
        <color rgb="FFFF0000"/>
        <rFont val="Calibri"/>
        <family val="2"/>
        <charset val="204"/>
        <scheme val="minor"/>
      </rPr>
      <t>+ 9 ч на 15.08.2022 + 34 часа на 22.08.2022+19 ч на 29.08.2022+15 ч на 31.08.2022</t>
    </r>
    <r>
      <rPr>
        <sz val="11"/>
        <color theme="1"/>
        <rFont val="Calibri"/>
        <family val="2"/>
        <scheme val="minor"/>
      </rPr>
      <t xml:space="preserve">
4) Переработка главной страницы ЦРМ. - 50ч
5) Режим тестирования и отладки  - 45ч</t>
    </r>
  </si>
  <si>
    <t>Менеджеры не могут поставить точку на карте</t>
  </si>
  <si>
    <t>135 часов на 31.08.2022, Плюс 12 ч с июля закрыты оперативными задачами, перевыполнение в августе 22 часа</t>
  </si>
  <si>
    <t>сентябрь</t>
  </si>
  <si>
    <t>Натройка прав одновременной работы в црм Агеевой, Белоусовой, Андреевой , Орлову</t>
  </si>
  <si>
    <t>Проблемы с доступом, отправкой уведомлений Душановой, Полимарк, Стоительные технологии</t>
  </si>
  <si>
    <t>переработка с августа</t>
  </si>
  <si>
    <t>ПЛАНОВЫЕ ЗАДАЧИ (135 часов)</t>
  </si>
  <si>
    <t>Настройка прав одновременной работы в црм Агеевой, Белоусовой, Андреевой , Орлову. Инициатор: Бережной С.А.</t>
  </si>
  <si>
    <t>Удобство использования дилерами црм на мобильных устройствах (Инициатор задачи: запрос дилеров на конференции 2021)</t>
  </si>
  <si>
    <t>доработка, публикация обновленной црм, устренение ошибок</t>
  </si>
  <si>
    <t>Итого часов
 на сентябрь 22</t>
  </si>
  <si>
    <t>Если актуализация резервов выпадает на выходной, то в понедельник срок уже истекает</t>
  </si>
  <si>
    <t xml:space="preserve">Настроить актуализацию резервов на два рабочик дня </t>
  </si>
  <si>
    <r>
      <t>435 часов общее время выполнения задачи: 1) Подключение HTML шаблона к bitrix - 60ч:</t>
    </r>
    <r>
      <rPr>
        <b/>
        <sz val="11"/>
        <color theme="1"/>
        <rFont val="Calibri"/>
        <family val="2"/>
        <charset val="204"/>
        <scheme val="minor"/>
      </rPr>
      <t xml:space="preserve"> выполнено</t>
    </r>
    <r>
      <rPr>
        <sz val="11"/>
        <color theme="1"/>
        <rFont val="Calibri"/>
        <family val="2"/>
        <scheme val="minor"/>
      </rPr>
      <t xml:space="preserve">
2) Подключение новых шаблонов к основным компонентам (заявки/резервы/клиенты/клиентский центр) - 180ч: </t>
    </r>
    <r>
      <rPr>
        <sz val="11"/>
        <color theme="1"/>
        <rFont val="Calibri"/>
        <family val="2"/>
        <charset val="204"/>
        <scheme val="minor"/>
      </rPr>
      <t>16 ч на 14.06.2022 +25 часов на 28.06.2022 + 80 ч на 19.07.2022+ 10 ч на 26.07.2022</t>
    </r>
    <r>
      <rPr>
        <sz val="11"/>
        <rFont val="Calibri"/>
        <family val="2"/>
        <charset val="204"/>
        <scheme val="minor"/>
      </rPr>
      <t>+18 ч на 01.08.2022 + 31 ч на 15.08.2022</t>
    </r>
    <r>
      <rPr>
        <b/>
        <sz val="11"/>
        <color rgb="FFFF0000"/>
        <rFont val="Calibri"/>
        <family val="2"/>
        <charset val="204"/>
        <scheme val="minor"/>
      </rPr>
      <t xml:space="preserve"> - </t>
    </r>
    <r>
      <rPr>
        <b/>
        <sz val="11"/>
        <rFont val="Calibri"/>
        <family val="2"/>
        <charset val="204"/>
        <scheme val="minor"/>
      </rPr>
      <t>выполнено</t>
    </r>
    <r>
      <rPr>
        <sz val="11"/>
        <color theme="1"/>
        <rFont val="Calibri"/>
        <family val="2"/>
        <scheme val="minor"/>
      </rPr>
      <t xml:space="preserve">
3) Подключение новых шаблонов к остальным страницам (информканал, отчеты, помощь ...) - 100ч:</t>
    </r>
    <r>
      <rPr>
        <sz val="11"/>
        <rFont val="Calibri"/>
        <family val="2"/>
        <charset val="204"/>
        <scheme val="minor"/>
      </rPr>
      <t xml:space="preserve"> 9 ч на 15.08.2022 + 34 часа на 22.08.2022+19 ч на 29.08.2022+15 ч на 31.08.2022+26ч на 13.09.2022+30 ч на 19.09.202 </t>
    </r>
    <r>
      <rPr>
        <b/>
        <sz val="11"/>
        <rFont val="Calibri"/>
        <family val="2"/>
        <charset val="204"/>
        <scheme val="minor"/>
      </rPr>
      <t>выполнено</t>
    </r>
    <r>
      <rPr>
        <sz val="11"/>
        <color theme="1"/>
        <rFont val="Calibri"/>
        <family val="2"/>
        <scheme val="minor"/>
      </rPr>
      <t xml:space="preserve">
4) Переработка главной страницы ЦРМ. - 50ч
5) Режим тестирования и отладки  - 45ч: </t>
    </r>
    <r>
      <rPr>
        <sz val="11"/>
        <rFont val="Calibri"/>
        <family val="2"/>
        <charset val="204"/>
        <scheme val="minor"/>
      </rPr>
      <t>на 19.09.2022 +3 часа+15 ч на перенос црм на 26.07.2022</t>
    </r>
    <r>
      <rPr>
        <sz val="11"/>
        <color rgb="FFFF0000"/>
        <rFont val="Calibri"/>
        <family val="2"/>
        <charset val="204"/>
        <scheme val="minor"/>
      </rPr>
      <t xml:space="preserve">+27 ч на правки на 3.10.2022 </t>
    </r>
    <r>
      <rPr>
        <b/>
        <sz val="11"/>
        <rFont val="Calibri"/>
        <family val="2"/>
        <charset val="204"/>
        <scheme val="minor"/>
      </rPr>
      <t>выполнено</t>
    </r>
  </si>
  <si>
    <t>выполнено</t>
  </si>
  <si>
    <t>октябрь</t>
  </si>
  <si>
    <t>Перенос базы объектов на собственный ресурс</t>
  </si>
  <si>
    <t>Разработка формы для внесения готовых объектов</t>
  </si>
  <si>
    <t>в зависимости от тз</t>
  </si>
  <si>
    <t>Разработка рабочего стола црм-резервы</t>
  </si>
  <si>
    <t>Уведомления об окончании резервов дилеров приходят на электронную почту только дилера. Возможно ли сделать рассылку на 2 почты? Добавить ещё ответственного менеджера сотрудника со стороны завода, чтобы он тоже видел, когда заканчивается резерв и мог повлиять на ленивого/безответственного дилера.</t>
  </si>
  <si>
    <t>Добавить ещё ответственного менеджера сотрудника со стороны завода, чтобы он тоже видел, когда заканчивается резерв и мог повлиять на ленивого/безответственного дилера. Инициатор: Шнебель Н.С.</t>
  </si>
  <si>
    <t>3 вида уведомлений, которые одновременно уходят в рассылку:
За 7 календарных дней – руководителю и ответственному менеджеру завода, дилеру
За 2 рабочих дня - руководителю и ответственному менеджеру завода,  дилеру 
0 дней, резерв заблокирован – ответственному менеджеру завода, дилеру</t>
  </si>
  <si>
    <t xml:space="preserve"> 24.10.2022</t>
  </si>
  <si>
    <t>Утранение поломок у менеджеров</t>
  </si>
  <si>
    <t>2 часа на 31.10.2022</t>
  </si>
  <si>
    <t>5 часов на 31.10.2022</t>
  </si>
  <si>
    <t>Итого часов
 на октябрь 22</t>
  </si>
  <si>
    <r>
      <rPr>
        <b/>
        <sz val="11"/>
        <color theme="1"/>
        <rFont val="Calibri"/>
        <family val="2"/>
        <charset val="204"/>
        <scheme val="minor"/>
      </rPr>
      <t>30 часов остаток с сентября</t>
    </r>
    <r>
      <rPr>
        <sz val="11"/>
        <color theme="1"/>
        <rFont val="Calibri"/>
        <family val="2"/>
        <scheme val="minor"/>
      </rPr>
      <t xml:space="preserve">. 60 часов на задачу: на 3.10.2022+ 5ч, на 10.10.2022 + 30 ч, на 17.10.2022+40ч </t>
    </r>
    <r>
      <rPr>
        <b/>
        <sz val="11"/>
        <color theme="1"/>
        <rFont val="Calibri"/>
        <family val="2"/>
        <charset val="204"/>
        <scheme val="minor"/>
      </rPr>
      <t>выполнено</t>
    </r>
    <r>
      <rPr>
        <sz val="11"/>
        <color theme="1"/>
        <rFont val="Calibri"/>
        <family val="2"/>
        <scheme val="minor"/>
      </rPr>
      <t xml:space="preserve"> (понадобилось больше изначально запланированного времени) </t>
    </r>
  </si>
  <si>
    <t xml:space="preserve">Итоговый остаток октября 51+30 =81ч </t>
  </si>
  <si>
    <t>согласно полученного тз</t>
  </si>
  <si>
    <t>Разработка рабочего стола црм-резервы.  Инициатор: Шнебель Н.С.</t>
  </si>
  <si>
    <t>Разработка рабочего стола црм-резервы. Инициатор: Шнебель Н.С.</t>
  </si>
  <si>
    <t>"рыба" рабочего стола, ждем развернутого тз</t>
  </si>
  <si>
    <t>в работе</t>
  </si>
  <si>
    <t>Защита црм от атак, взломов и пр</t>
  </si>
  <si>
    <t>Итого часов
 на ноябрь 22</t>
  </si>
  <si>
    <t>Итого часов
 на декабрь 22</t>
  </si>
  <si>
    <t>декабрь</t>
  </si>
  <si>
    <t xml:space="preserve">ноябрь </t>
  </si>
  <si>
    <t>устранение ошибок и перенос сайтов</t>
  </si>
  <si>
    <t>6 ч на 7. 11.2022, 30 ч на 14.11.2022, 30 ч на 21.11.2022 , 50 ч на 29.11.2022</t>
  </si>
  <si>
    <t>Доработка црм-резервы.  Инициатор: Шнебель Н.С.</t>
  </si>
  <si>
    <t>правки по базе объектов</t>
  </si>
  <si>
    <t>устранение текущих ошибок црм</t>
  </si>
  <si>
    <t>переработка август 2022 - 34 часа</t>
  </si>
  <si>
    <t>Итоговый остаток октября 51+30 =81ч , итоговый  остаток ноября  81-10=71</t>
  </si>
  <si>
    <t>46 ч на 05.12.2022, 30 ч на 12.12.2022, 40 ч на 19.12.22, 35 ч на 30.12.22022</t>
  </si>
  <si>
    <t>Остаток часов/переработка</t>
  </si>
  <si>
    <t>Итоговый  остаток ноября  71 ч-6 ч переработка в декабре=65 ч</t>
  </si>
  <si>
    <t>январь</t>
  </si>
  <si>
    <t>Итого часов
 на январь 23</t>
  </si>
  <si>
    <t>8 ч</t>
  </si>
  <si>
    <t>40 ч</t>
  </si>
  <si>
    <t xml:space="preserve"> Рабочий стол:  Уведомления не прочитанные (маркер) </t>
  </si>
  <si>
    <t>архивация резервов и рабочий стол менеджера</t>
  </si>
  <si>
    <t>Интерфейс (фоновое наполнение)</t>
  </si>
  <si>
    <t xml:space="preserve">CRM: Парсинг которой будет искать сообщения со словом пересечение и выдергивать от туда номера резервов и устанавливать соответствия при этом ничего лишнего не заменив </t>
  </si>
  <si>
    <t xml:space="preserve"> на перспективу</t>
  </si>
  <si>
    <r>
      <t xml:space="preserve">Разделы </t>
    </r>
    <r>
      <rPr>
        <b/>
        <sz val="12"/>
        <rFont val="Calibri"/>
        <family val="2"/>
        <charset val="204"/>
        <scheme val="minor"/>
      </rPr>
      <t>Заказы на складе, заказы в производстве, обратная связь:</t>
    </r>
    <r>
      <rPr>
        <sz val="12"/>
        <rFont val="Calibri"/>
        <family val="2"/>
        <charset val="204"/>
        <scheme val="minor"/>
      </rPr>
      <t xml:space="preserve"> дизайн стараниц дневной темы</t>
    </r>
  </si>
  <si>
    <t>Увеличение скорости работы  crm</t>
  </si>
  <si>
    <t>подробности задачи в табличке проблем</t>
  </si>
  <si>
    <t>60 ч на 11.01.2023, 35 ч на 16.01.2023, 53 ч на 23.01.2023, 60 ч на 30.01.2023</t>
  </si>
  <si>
    <t>Итоговый  остаток ноября  65 ч-63ч =2 часа остаток на январь</t>
  </si>
  <si>
    <t>Февраль</t>
  </si>
  <si>
    <t>НАПРАВЛЕНИЕ</t>
  </si>
  <si>
    <t>Итого часов
 на февраль 2023</t>
  </si>
  <si>
    <t>Начальный остаток февраля - 147 часов.</t>
  </si>
  <si>
    <t>Онлайн показатель: Остаток часов/переработка</t>
  </si>
  <si>
    <t>КОЛИЧЕСТВО ЧАСОВ НА ЗАДАЧУ</t>
  </si>
  <si>
    <t>ПРИОРИТЕТНОСТЬ</t>
  </si>
  <si>
    <t>Доработка проекта "Рабочий стол Компании"</t>
  </si>
  <si>
    <t>Адаптация к мобильной версии с важным условием: никаких переходов в разделы - нет. Просто информативная страничка рабочего стола.</t>
  </si>
  <si>
    <r>
      <t xml:space="preserve">Раздел </t>
    </r>
    <r>
      <rPr>
        <b/>
        <sz val="12"/>
        <color theme="1"/>
        <rFont val="Calibri"/>
        <family val="2"/>
        <charset val="204"/>
        <scheme val="minor"/>
      </rPr>
      <t xml:space="preserve">Оповещения </t>
    </r>
    <r>
      <rPr>
        <sz val="12"/>
        <color theme="1"/>
        <rFont val="Calibri"/>
        <family val="2"/>
        <charset val="204"/>
        <scheme val="minor"/>
      </rPr>
      <t>: переименовать в выборе адресатов  "Все дилеры" на "Закрепленные компании" и перечислить компании, которые подтягиваюся, не видя, кто скрывается за фразой -  у отправителей возникают соменния. Переименовать "Одному дилеру" на "Индивидуально Компании".</t>
    </r>
  </si>
  <si>
    <r>
      <t>Раздел</t>
    </r>
    <r>
      <rPr>
        <b/>
        <sz val="12"/>
        <color theme="1"/>
        <rFont val="Calibri"/>
        <family val="2"/>
        <charset val="204"/>
        <scheme val="minor"/>
      </rPr>
      <t xml:space="preserve"> Оповещения: </t>
    </r>
    <r>
      <rPr>
        <sz val="12"/>
        <color theme="1"/>
        <rFont val="Calibri"/>
        <family val="2"/>
        <charset val="204"/>
        <scheme val="minor"/>
      </rPr>
      <t>вместо адресов электронных почты (кому отправлено сообщение) подтягивать название компании (как при отправке, так и при просмотре Оповещений, чтобы понимать "кому" было отправлено).</t>
    </r>
  </si>
  <si>
    <t>Обновление основного дизайна CRM</t>
  </si>
  <si>
    <t>Дизайн верхнего и левого меню, раздела со всеми резервами, карточки резерва, информканала.</t>
  </si>
  <si>
    <t>Экспресс-архивация.</t>
  </si>
  <si>
    <t xml:space="preserve">Возможность для руководителя самостоятельно закрыть резерв менеджера </t>
  </si>
  <si>
    <t xml:space="preserve">В фильтре по номеру резерва реализовать функцию поиска не только резервов с подписанными паспартами, но и заявок, заведенных резервов, которые еще на проверке </t>
  </si>
  <si>
    <t>Уведомления об изменениях в любом из блоков CRM</t>
  </si>
  <si>
    <t>Графические уведомления, как маркер "Не прочитанных сообщений"</t>
  </si>
  <si>
    <t>~ 40 часов ( для первого запуска по резервам, по второму можно сориентировать в процессе работы с этим блоком)</t>
  </si>
  <si>
    <t>Выгрузка формы КП (на выбор) с логотипами завода/без подписанта вообще/с логотипами компании для отдельных Компаний</t>
  </si>
  <si>
    <t>Задачи из гугл-таблицы и оперативные доработки системы в онлайн-режиме</t>
  </si>
  <si>
    <t>CRM-Логистики</t>
  </si>
  <si>
    <t>CRM-сбыта</t>
  </si>
  <si>
    <t>Разработка отдельной CRM для работы службы логистики со всеми другими направлениями</t>
  </si>
  <si>
    <t>Разработка отдельной CRM для работы службы сбыта со всеми другими направлениями</t>
  </si>
  <si>
    <t>На перспективу</t>
  </si>
  <si>
    <t>Онлайн-таблица с остатками металла</t>
  </si>
  <si>
    <t>Онлайн-таблица с остатками краски</t>
  </si>
  <si>
    <t>Разработка таблицы для 5-6 служб к ведению в отдельном блоке CRM</t>
  </si>
  <si>
    <t>Рабочий стол "Менеджера"</t>
  </si>
  <si>
    <t>Аналогия с версией рабочего стола для Компаний-Пользователей</t>
  </si>
  <si>
    <t>Перенос CRM на отдельный выделенный сервер</t>
  </si>
  <si>
    <t>Цели две: увеличение скорости работы и безопасность.</t>
  </si>
  <si>
    <t>Готово 13.02.2023</t>
  </si>
  <si>
    <t>Доработка открывающихся окон (фон, дизайн) Готово 13.02.2023</t>
  </si>
  <si>
    <t>До 01.01.2022 года все закрытые резервы КЦ и все заявки. Готово 13.02.2023</t>
  </si>
  <si>
    <t>готово 14.02.2023</t>
  </si>
  <si>
    <t>готово</t>
  </si>
  <si>
    <t>готово 17.02.2023</t>
  </si>
  <si>
    <t>На 22.02.2023</t>
  </si>
  <si>
    <t>выяснение ситуации по заражению сайтов, изоляция crm</t>
  </si>
  <si>
    <t>март</t>
  </si>
  <si>
    <t>Итого часов
 на март 2023</t>
  </si>
  <si>
    <t>Начальный остаток марта - 145 часов.</t>
  </si>
  <si>
    <t>Перенос crm</t>
  </si>
  <si>
    <t>переезжают резервы, логистика. Рапорт и тенедеры туда не брать</t>
  </si>
  <si>
    <t>Распределение прав доступа в зависимости от категорий</t>
  </si>
  <si>
    <t>Карта Яндекс</t>
  </si>
  <si>
    <t xml:space="preserve">Корректировка подписантов кп при выгрузке согласно тз на почте </t>
  </si>
  <si>
    <t xml:space="preserve">Выгрузка формы КП </t>
  </si>
  <si>
    <t xml:space="preserve">возможность выбора менеджера завода в качестве подписанта, если ответственных за конпанию несколько человек  </t>
  </si>
  <si>
    <t xml:space="preserve">В связи с тем, что частично уведомления улетают в спам и ранее предложенные варианты решения не помогли, поэтому необходимо переделывать на smtp,  т.к. с нового года у почтовых сервисов были изменения </t>
  </si>
  <si>
    <t>40 часов на 27.02.2023, 8 часов на 06.03.2023</t>
  </si>
  <si>
    <t>18  часов на 06.03.2023. готово 5.03.2023</t>
  </si>
  <si>
    <t xml:space="preserve">~ 40 часов </t>
  </si>
  <si>
    <t xml:space="preserve">Уведовления о состоянии резерва </t>
  </si>
  <si>
    <t>Дизайн верхнего и левого меню, раздела со всеми резервами, информканала.</t>
  </si>
  <si>
    <t>готово , 6 часов на 06.03.2023</t>
  </si>
  <si>
    <t>Обновление дизайна списка резервов и резервов внутри</t>
  </si>
  <si>
    <t xml:space="preserve">~ 16 часов </t>
  </si>
  <si>
    <t xml:space="preserve"> </t>
  </si>
  <si>
    <t>готово 13.03.2023</t>
  </si>
  <si>
    <t>Убрать с запросов на проления у руководителя резервы которые отправлены на запрос не руководителю. Хочелось видеть только те резервы которые должен продлить реководитель, а не все которые отправлены на запрос. Инициатор: Агеева Т.В.</t>
  </si>
  <si>
    <t>8 часов на 20.03.2023 (решилась вне очереди в связи с решением другой оперативной задачи)</t>
  </si>
  <si>
    <t xml:space="preserve">Автоматизация процесса переноса резервов с ответственных менеджеров завода на аккаунт компании, которая получила доступ к crm </t>
  </si>
  <si>
    <t>май</t>
  </si>
  <si>
    <t>Графические уведомления, как маркер "Не прочитанных сообщений" в разделе  активные резервы</t>
  </si>
  <si>
    <t>4 часа на 06.03.2023, 4 часа на 13.03.2023, 4 часа на 31.03.2023</t>
  </si>
  <si>
    <t>апрель</t>
  </si>
  <si>
    <t>Итого часов
 на апрель 2023</t>
  </si>
  <si>
    <t>Начальный остаток апреля - 145 часов.</t>
  </si>
  <si>
    <r>
      <t>Итоговый  остаток февраля -</t>
    </r>
    <r>
      <rPr>
        <b/>
        <u/>
        <sz val="14"/>
        <color rgb="FFFF0000"/>
        <rFont val="Calibri"/>
        <family val="2"/>
        <charset val="204"/>
        <scheme val="minor"/>
      </rPr>
      <t xml:space="preserve"> 0 часа</t>
    </r>
    <r>
      <rPr>
        <b/>
        <u/>
        <sz val="14"/>
        <color theme="1"/>
        <rFont val="Calibri"/>
        <family val="2"/>
        <charset val="204"/>
        <scheme val="minor"/>
      </rPr>
      <t>.</t>
    </r>
  </si>
  <si>
    <r>
      <t>Итоговый  остаток января -</t>
    </r>
    <r>
      <rPr>
        <b/>
        <u/>
        <sz val="14"/>
        <color rgb="FFFF0000"/>
        <rFont val="Calibri"/>
        <family val="2"/>
        <charset val="204"/>
        <scheme val="minor"/>
      </rPr>
      <t xml:space="preserve"> 2 часа</t>
    </r>
    <r>
      <rPr>
        <b/>
        <u/>
        <sz val="14"/>
        <color theme="1"/>
        <rFont val="Calibri"/>
        <family val="2"/>
        <charset val="204"/>
        <scheme val="minor"/>
      </rPr>
      <t>.</t>
    </r>
  </si>
  <si>
    <t>перенос на апрель</t>
  </si>
  <si>
    <t>22 часа  на 20.03.2023, частично выполнена, перенос на апрель</t>
  </si>
  <si>
    <t>2 часа из 16 часов на 31.03.2023</t>
  </si>
  <si>
    <t>15 ч. на 07.04.2023</t>
  </si>
  <si>
    <t xml:space="preserve"> Возможнось просмотра комментариев на информканале авторам новостей</t>
  </si>
  <si>
    <t xml:space="preserve">~ 8 часов </t>
  </si>
  <si>
    <t>11 ч.  на 31.03.2023, 7 часов на 07.04.2023, 22 ч на 14.04.2023, 8 ч на 21.04.2023, 10 ч на 28.04.2023</t>
  </si>
  <si>
    <t>На 28.04.2023 (10 ч оперативных задач)</t>
  </si>
  <si>
    <t>Начальный остаток мая - 166 часов.</t>
  </si>
  <si>
    <t>Итого часов
 на май 2023</t>
  </si>
  <si>
    <t>Рабочий стол колл-центра</t>
  </si>
  <si>
    <t>2 часа из 16 часов на 31.03.2023, 6 ч на 05.05.2023, 7 ч на 19.05.2023</t>
  </si>
  <si>
    <t xml:space="preserve">15 ч из 16 ч плановых </t>
  </si>
  <si>
    <t xml:space="preserve">Архивация </t>
  </si>
  <si>
    <t>~ 60 часов</t>
  </si>
  <si>
    <t xml:space="preserve">Архивация резервов
Первый этап разработать основную форму и сущность (отдельную таблицу в базе данных). Сейчас все эти записи хранятся в общей таблице (заявки, резервы, контрагенты, заметки). Далее с этой формой будет проще в заявках
</t>
  </si>
  <si>
    <t xml:space="preserve"> ~ 40 часов</t>
  </si>
  <si>
    <t xml:space="preserve">Архивация заявок </t>
  </si>
  <si>
    <t xml:space="preserve"> ~ 60 часов</t>
  </si>
  <si>
    <t>Архивация заявок КЦ . Аналогично нужно разработать отдельную сущностью.</t>
  </si>
  <si>
    <t xml:space="preserve"> Удаление пустых контрагентов, у которых нет резервов/заявок в течение года. + добавить скрипт автоматического удаления таких контрагентов. </t>
  </si>
  <si>
    <t xml:space="preserve"> ~ 30 часов</t>
  </si>
  <si>
    <t>10 часов на 26.05.2023</t>
  </si>
  <si>
    <t xml:space="preserve">10 из 8 часов </t>
  </si>
  <si>
    <t>1 ч на 5.05.2023, 8 ч на 12.05.2023, 14 ч на 19.05.2023, 4 ч на 26.05.2023</t>
  </si>
  <si>
    <t xml:space="preserve">64 ч из 40 ч плановых </t>
  </si>
  <si>
    <t>15 ч. на 07.04.2023, 6 ч на  5.05.2023, 12 ч на 12.05.2023, 13 ч на 19.05.2023 пока не закрываем задачу, будем тестировать права на Шибаевой И. 20 ч на 26.05.2023</t>
  </si>
  <si>
    <t xml:space="preserve">июнь </t>
  </si>
  <si>
    <t>Система оценки новости</t>
  </si>
  <si>
    <t xml:space="preserve">Лайки и дизалайки на информканале к публикациям </t>
  </si>
  <si>
    <t>создается строка, куда вводятся резервы (список с распределением в случае нескольких аккаунтов предоставляет ответственный руководитель) для переноса и варианты на кого перенести компания/менеджер. Ирина просто копирует перечень и перенаправляет.</t>
  </si>
  <si>
    <t>~ 20 часов</t>
  </si>
  <si>
    <t xml:space="preserve">Возможность выбора ГОСТ 2 класса при распечатке КП, как при ГОСТ 1 класса, так и при ТУ (подробнее у Орлова Е.В.). </t>
  </si>
  <si>
    <t xml:space="preserve"> Возможнось просмотра и написания  комментариев на информканале всем, кто имеет доступ к каналу</t>
  </si>
  <si>
    <t>На 26.06.2023 (... ч)</t>
  </si>
  <si>
    <t>Начальный остаток июня- 65 часов.</t>
  </si>
  <si>
    <t>CRM-буси</t>
  </si>
  <si>
    <t>Раскладка Товара по транспорту</t>
  </si>
  <si>
    <t>Распределение всего потока входящих заявок</t>
  </si>
  <si>
    <t>Итого часов
 на июнь 2023</t>
  </si>
  <si>
    <t>Рабочий стол пользователя</t>
  </si>
  <si>
    <t>В Рабочем столе пользователя на макбуке не видно таблиц. Инициатор: ВСС</t>
  </si>
  <si>
    <t xml:space="preserve"> ~ 12 часов</t>
  </si>
  <si>
    <t xml:space="preserve">Добавить в уведомления о завершении резервов поле ответственный сотрудник: Инициатор ЮСА </t>
  </si>
  <si>
    <t>32 из 60 часов</t>
  </si>
  <si>
    <t>Указывается список резервов которые необходимо переназначить, а система проверят если у это контрагента только один резерв, то меняем ответственного полностью по контрагенту, а если несколько то создаём дубликат контрагента и переносим только указанные резервы (один или несколько как совпадёт по id)</t>
  </si>
  <si>
    <t>на 02.06.2023 9 ч, на 09.06.2023 16 ч. (пока задача на паузе до момента формирования рабочей схемы реализации задачи). Рабочая схема реализована, задачу с паузы снимаем.</t>
  </si>
  <si>
    <t>2-4 часа</t>
  </si>
  <si>
    <t>В данный момент если в СМР поставлена продукция ГОСТ, то при распечатке кп предлагается выбор ГОСТ 1 или 2 класс. Так как по положению и регламенту срм ТУ и ГОСТ 2 класс приравнивается, то логично было бы, что бы при распечатке КП на ту предлагалось бы выбрать ТУ или ГОСТ 2 класс. А при резервировании ГОСТ там автоматически должен выходить гост 1 класс.   Делаем при выборе ГОСТ вариант только ГОСТ 1 класс. При выборе ТУ делаем варианты ТУ и ГОСТ 2 класс. Как у нас и установлено регламентом собственно.</t>
  </si>
  <si>
    <r>
      <t xml:space="preserve">Архивация резервов
Первый этап разработать основную форму и сущность (отдельную таблицу в базе данных). Сейчас все эти записи хранятся в общей таблице (заявки, резервы, контрагенты, заметки). Далее с этой формой будет проще в заявках.                                                       </t>
    </r>
    <r>
      <rPr>
        <i/>
        <sz val="12"/>
        <color theme="1"/>
        <rFont val="Arial"/>
        <family val="2"/>
        <charset val="204"/>
      </rPr>
      <t xml:space="preserve">Архивировать следующим образом: </t>
    </r>
    <r>
      <rPr>
        <sz val="12"/>
        <color theme="1"/>
        <rFont val="Arial"/>
        <family val="2"/>
        <charset val="204"/>
      </rPr>
      <t xml:space="preserve">                                1. Не успешно/Успешно.
 2. Через 1,5 года (18 месяцев) с даты закрытия резерва.  3. Если можно, то автоматический перевод программой был бы значительно удобнее. Прикрутить фильтры, чтобы можно было собирать по архивным данным статистку.
</t>
    </r>
  </si>
  <si>
    <t xml:space="preserve">32 ч на 16.06.2023         </t>
  </si>
  <si>
    <t>Доступ к комментариям дилеров, партнеров</t>
  </si>
  <si>
    <t xml:space="preserve"> Организовать доступ к комментариям всем, кому доступна эта новость фактически. Также на категории разделить, грубо говоря. Точно также потом и "лайки" реализовать. Кто видит - могут поставить.</t>
  </si>
  <si>
    <t>8-12 часов</t>
  </si>
  <si>
    <t>на 02.06.2023 8ч, на 09.06.2023 16 ч, 10 ч на 16.06.2023, на 23.06.2023 13ч. На 30.06.2023 4часа</t>
  </si>
  <si>
    <t>22 часа из 66 часов</t>
  </si>
  <si>
    <t>02.06.2023 идет второй день  тестирования Маковецкой А., по результатам будут небольшие доработки: на 09.06.2023 2ч. На 30.06.2023 22 часа</t>
  </si>
  <si>
    <t>На 30.06.2023 (26ч)</t>
  </si>
  <si>
    <t xml:space="preserve">25 часов из 65 часов        </t>
  </si>
  <si>
    <t>Итого часов
 на июль 2023</t>
  </si>
  <si>
    <t>июль</t>
  </si>
  <si>
    <t>Добавление объектов в CRM</t>
  </si>
  <si>
    <t>При добавлении объектов у менеджеров сразу отображается информация наглядно (как у специалистов ЦРМ), менеджеры сразу могут увидеть не корректно заполненные данные. Добавить кнопку редактировать, чтоб сразу можно было отредактировать не корректно заполненную информацию. Так же  при добавлении сделать кнопку "добавить объект", информация отображается в общем списке, они ее проверяют, после еще раз нажимают на кнопку "отправить на проверку". После нажатия кнопки "отправить на проверку" редактирование запрещено</t>
  </si>
  <si>
    <t>~ 25 -35 часов</t>
  </si>
  <si>
    <t>Начальный остаток июля- 67 часов.</t>
  </si>
  <si>
    <t xml:space="preserve">Добавить во все уведомления  резервов поле ответственный сотрудник: Инициатор ЮСА </t>
  </si>
  <si>
    <t xml:space="preserve">Добавление уведомлений  </t>
  </si>
  <si>
    <t>При изменении резерва, слетает наименование объекта. Я понаблюдала, они слетают, если наименование указано в кавычках 749787, 716262 и так же не отображается измененное название в наименовании объекта во всех резервах. Отображается только в истории резерва.</t>
  </si>
  <si>
    <t>Наименование объекта</t>
  </si>
  <si>
    <t xml:space="preserve"> ~ 8 часов</t>
  </si>
  <si>
    <t>На 07.07.23 - 10ч.                           На 14.07.2023 - 10ч.                      На 21.07.2023 - 8ч.                       На 28.07.2023 - 10ч.</t>
  </si>
  <si>
    <t>На 28.07.2023 - 32ч.</t>
  </si>
  <si>
    <t>32 часа ~ 60 часов</t>
  </si>
  <si>
    <r>
      <t xml:space="preserve">На 28.07.2023 </t>
    </r>
    <r>
      <rPr>
        <b/>
        <u/>
        <sz val="14"/>
        <rFont val="Arial"/>
        <family val="2"/>
        <charset val="204"/>
      </rPr>
      <t>(46ч)</t>
    </r>
  </si>
  <si>
    <t>июнь</t>
  </si>
  <si>
    <t>Архивация</t>
  </si>
  <si>
    <t>Итого часов
 на август 2023</t>
  </si>
  <si>
    <t>Начальный остаток августа- 21 час.</t>
  </si>
  <si>
    <t>На 04.08.23 - 6ч.                             На 11.08.23 - 3ч.                            На 18.08.2023 - 4ч.                      На 25.08.2023 - 6ч.</t>
  </si>
  <si>
    <r>
      <t xml:space="preserve">На 25.08.2023 </t>
    </r>
    <r>
      <rPr>
        <b/>
        <u/>
        <sz val="14"/>
        <rFont val="Arial"/>
        <family val="2"/>
        <charset val="204"/>
      </rPr>
      <t>(39ч)</t>
    </r>
  </si>
  <si>
    <t>~ 18 часов</t>
  </si>
  <si>
    <t>2. вложенные файлы (переводят входящую заявку в резерв, заявку, автоматически вместе переходили вложенные файлы в резерв, заявку)</t>
  </si>
  <si>
    <t>3. возможность смены контактного лица</t>
  </si>
  <si>
    <t>1. подтягивание реквизитов компании (автоматически подтягивался адрес компании от которой пришёл запрос)</t>
  </si>
  <si>
    <t>запрос КЦ</t>
  </si>
  <si>
    <t>Начальный остаток сентября- 48 час.</t>
  </si>
  <si>
    <t>Чтобы была возможность из рабочего стола Дилера/Партнёра/Пользователя кликнув на резервы перейти в их резервы, а не выходил общий спиок всех резервов.</t>
  </si>
  <si>
    <t xml:space="preserve">Переход в резервы компании в рабочих столах  </t>
  </si>
  <si>
    <t>16 часов</t>
  </si>
  <si>
    <t>При попадании резерва в блок, при фильтрации по продукции, объему, наименованию резервы не выходят в общий список резервов. Резерв который находится в блокировке (на проверке) можно найти только по точкам на карте. Резервы которые находятся в блоке попадали в общий список.</t>
  </si>
  <si>
    <t>Резервы в блоке</t>
  </si>
  <si>
    <t>минимум 40часов</t>
  </si>
  <si>
    <t>При продлении резерва сделать автоматическое дублирование комментария в примичание.</t>
  </si>
  <si>
    <t xml:space="preserve"> Сейчас менеджер сначала заходит в резерв, добавляет примечание, обновляет страницу, у него появляется кнопка продления резерва, он копирует тот же самый комментарий и дублирует в всплывающем окне. Необходимо убрать копирование и настроить автоматическое дублирование комментария, чтоб 2 раза один и тот же комментарий не вносить
</t>
  </si>
  <si>
    <t>ПЛАНОВЫЕ ЗАДАЧИ (150 часов)</t>
  </si>
  <si>
    <t>Итого часов
 на сентябрь 2023</t>
  </si>
  <si>
    <t>6-8 часов</t>
  </si>
  <si>
    <t>При создании резерва настроить так же как с входящей заявкой, заявку одной и той же компании например "Мечта", у этой компании несколько менеджеров и получается в CRM в выпадающем списке компания есть, а т.к менеджер другой приходиться заводить такую же компанию, но с другим контактным лицом</t>
  </si>
  <si>
    <t>Запрос КЦ</t>
  </si>
  <si>
    <t xml:space="preserve">Папка избранное </t>
  </si>
  <si>
    <t>Резерв можно поставить на контроль. Например добавить ⭐ и резерв переходит в папку избранное. Только для профиля Н.С. Шнебеля</t>
  </si>
  <si>
    <t>2 часа</t>
  </si>
  <si>
    <t>вывести отчет в CRM по заданным параметрам</t>
  </si>
  <si>
    <t>Количество заводимых резервов, заявок подтвержденных, не подтвержденных, сколько попали на пересечение (сюда должны входить все резервы: активные, успешно, не успешно завершенные, которые отправленные на запрос для проверки специалисту CRM, резерв переведенный в заявку на основании отказа. Заявки: в работе, закрытые) Формирование отчета отдельно по резервам, отдельно по заявкам. Параметры выбора: по области, менеджер, отдел. Возможность выбора  одновременно нескольких менеджеров  в одном фильтре.</t>
  </si>
  <si>
    <t>На 01.09.2023 - 8ч.                            На 08.09.2023 - 8ч.                      На 15.09.2023 - 10ч.                         На 22.09.2023 - 10ч.+ 8ч сайт На 29.09.2023 - 6ч + 6ч сайт</t>
  </si>
  <si>
    <t>На 29.09.2023 - 18ч.</t>
  </si>
  <si>
    <t>18 часов из ~20 часов</t>
  </si>
  <si>
    <t>На 29.09.2023 10ч.</t>
  </si>
  <si>
    <t>10 часов из16 часов</t>
  </si>
  <si>
    <r>
      <t xml:space="preserve">На 22.09.2023 </t>
    </r>
    <r>
      <rPr>
        <b/>
        <u/>
        <sz val="14"/>
        <rFont val="Arial"/>
        <family val="2"/>
        <charset val="204"/>
      </rPr>
      <t>(40ч)</t>
    </r>
  </si>
  <si>
    <t>Если резерв на проверке у специалиста CRM, такой резерв нельзя закрыть как "успешный" пока специалист CRM не проверит такой резерв.</t>
  </si>
  <si>
    <t>Блокировка "успешно" завершенных резервов, если паспорт не подписан (находиться на проверке у специалиста CRM)</t>
  </si>
  <si>
    <t>Начальный остаток ноября- минус 14 часов.</t>
  </si>
  <si>
    <t>ноябрь</t>
  </si>
  <si>
    <t>Итого часов
 на ноябрь 2023</t>
  </si>
  <si>
    <t>Информканал (доступ опубликованной новости)</t>
  </si>
  <si>
    <t>Для руководителей настроить пометку на информ канале, кому доступна новость (дилер, партнер, пользователь), чтоб не выдать лишнюю информацию.</t>
  </si>
  <si>
    <t>30 мин</t>
  </si>
  <si>
    <t xml:space="preserve">Черный список </t>
  </si>
  <si>
    <t xml:space="preserve">Выделить в резерве (карточки резерва) клиентов из черного списка цветом или пометкой в резерве. Настроить предупреждение если сотрудник завода, дилер, пользователь, партнер  заводит резерв на клиента  из черного списка, ему пишется предупреждение клиент из черного списка. </t>
  </si>
  <si>
    <t>6-8часов</t>
  </si>
  <si>
    <t>Итого часов
 на октябрь  2023</t>
  </si>
  <si>
    <t>Начальный остаток октября- минус 8 часов.</t>
  </si>
  <si>
    <t xml:space="preserve">минус 14 </t>
  </si>
  <si>
    <r>
      <t xml:space="preserve">На 27.10.2023 </t>
    </r>
    <r>
      <rPr>
        <b/>
        <u/>
        <sz val="14"/>
        <rFont val="Arial"/>
        <family val="2"/>
        <charset val="204"/>
      </rPr>
      <t>(43ч)</t>
    </r>
  </si>
  <si>
    <t>40 часов из 40 часов</t>
  </si>
  <si>
    <t>На 06.10.23 - 15ч.                                     На 27.10.2023 - 25ч. почти готово, закрываем, в выходные запуск.</t>
  </si>
  <si>
    <t>8 часов</t>
  </si>
  <si>
    <t>На 06.10.2023 - 8ч+2ч сайт                          На 13.10.2023 - 9ч+4ч сайт                     На 27.10.2023 - 10ч+ 8ч сайт</t>
  </si>
  <si>
    <t>на 03.11.2023 - 8ч + 8ч сайт                  на 10.11.2023 - 8ч + 8ч сайт                       на 17.11.2023 - 2ч + 30ч сайт                на 24.11.2023 - 40ч сайт teplant</t>
  </si>
  <si>
    <t>минус 1</t>
  </si>
  <si>
    <r>
      <t xml:space="preserve">На 24.11.2023 </t>
    </r>
    <r>
      <rPr>
        <b/>
        <u/>
        <sz val="14"/>
        <rFont val="Arial"/>
        <family val="2"/>
        <charset val="204"/>
      </rPr>
      <t>(40ч)</t>
    </r>
  </si>
  <si>
    <t>Начальный остаток декабря- минус 1 час.</t>
  </si>
  <si>
    <t xml:space="preserve">Мне нужно больше информации в отображении истории резерва.   Некоторых носом натыкать надо и показать кто, что и почему, чтоб не было ни какких отмазок, не может быть, что я не увидела один же адрес, значить не был отправлен на запрос резерв и т.д.                                                                                Что добавить в историю резерва:
1. Отправка паспорта на запрос: Кто отправил, дата, время отправки (если паспорт отправляется на запрос несколько раз, информация должна отображаться каждый раз).
2. Снятие паспорта с запроса: Кто снял, дата, время снятия (если паспорт снимался с запроса несколько раз, информация должна отображаться каждый раз).                                                                              3. Отображение всех ранее подписанных паспортов в таком же формате :  </t>
  </si>
  <si>
    <t>История резервов</t>
  </si>
  <si>
    <t>онлайн чат в CRM (горячая линия)</t>
  </si>
  <si>
    <t>Создать онлайн чат в CRM (горячая линия). Дополнительно вывести иконку в верхнем правом углу (где оповещения, инфр.канал). В чат будут поступать вопросы от дилеров, партнёров, пользователей. При поступлении вопроса специалист CRM ознакамливается с вопросом и перенаправляет его ответсвенному руководителю. После поступления ответа от руководителя, ответсвенный сотрудник СRM отвечает на поставленный вопрос дилера, партнёра, пользователя. Если в течении 2х часов от руководителя ответ не поступил, информация направляется Шнебелю Н.С. Вся переписка должна хрниться в чате по каждой компании отдельно.</t>
  </si>
  <si>
    <t>160-200 часов</t>
  </si>
  <si>
    <t>январь/февраль</t>
  </si>
  <si>
    <t>Итого часов
 на декабрь 2023</t>
  </si>
  <si>
    <t>В резервах которые блокирует программа автоматически настроить активную ссылку. Иногда нужно открыть объект, который только что завел, чтобы просмотреть все ли верно добавил по заявке, а из-за того, что по письму не провалишься, а в ЦРМ надо перерыть кучу папок чтобы найти объект, в этом есть сложности.</t>
  </si>
  <si>
    <t>Активация ссылки</t>
  </si>
  <si>
    <t>На 15.12.2023 - 22ч.                                    На 22.12.2023 - 24ч.в выходные запуск, если все ок, то в понедельник закроем  На 29.12.2023 - 12ч.</t>
  </si>
  <si>
    <t>58 часов из 40 часов</t>
  </si>
  <si>
    <t>На 01.12.2023 - 4ч.+ 35ч.сайт                  На 08.12.2023 - 6ч. + 8ч. Сайт              На 15.12.2023 - 6ч. + 8ч. Сайт                        На 22.12.2023 - 16ч. Сайт                    На 29.12.2023 - 1ч.+ 23ч. сайт</t>
  </si>
  <si>
    <r>
      <t xml:space="preserve">На 29.12.2023 </t>
    </r>
    <r>
      <rPr>
        <b/>
        <u/>
        <sz val="14"/>
        <rFont val="Arial"/>
        <family val="2"/>
        <charset val="204"/>
      </rPr>
      <t>(36ч)</t>
    </r>
  </si>
  <si>
    <t>минус 41</t>
  </si>
  <si>
    <t>В ЦРМ вывести дополнительно пометку: резерв на контроле Шибаевой ИП, данную пометку видят только специалисты ЦРМ. Вывести отдельной вкладкой все резервы которые находяться на контроле.</t>
  </si>
  <si>
    <t>контроль резервов</t>
  </si>
  <si>
    <t>При выгрузке активные резервы в файл excel отображать дополнительную информацию (цвет панелей, толщину, ответвенного менеджера компании, контакты контрагента)</t>
  </si>
  <si>
    <t>выгрузка активных резервов</t>
  </si>
  <si>
    <t xml:space="preserve">дополнительнуая информация в рабочих столах раздел резервы </t>
  </si>
  <si>
    <t xml:space="preserve">В рабочие столы в раздел резервы, добавить 2 графы: "активные резервы без пересечений" "резервы с эксклюзивными условиями" </t>
  </si>
  <si>
    <t>Просим рассмотреть возможность добавления названия объекта и его адреса в печатную форму коммерческого предложения. Данную функцию просьба внедрить не на обязательной основе, а предоставлять выбор ответственному менеджеру выбрать ту или иную форму КП.</t>
  </si>
  <si>
    <t>добавления названия объекта и его адреса в печатную форму  КП</t>
  </si>
  <si>
    <t>~8 часов</t>
  </si>
  <si>
    <t>81 часа из 160-200 часов</t>
  </si>
  <si>
    <t>февраль</t>
  </si>
  <si>
    <t>Итого часов
 на февраль 2024</t>
  </si>
  <si>
    <t>Начальный остаток февраля- минус 27 час.</t>
  </si>
  <si>
    <t>Начальный остаток января- минус 41 час.</t>
  </si>
  <si>
    <t>минус 27</t>
  </si>
  <si>
    <r>
      <t xml:space="preserve">На 19.01.2024 </t>
    </r>
    <r>
      <rPr>
        <b/>
        <u/>
        <sz val="14"/>
        <rFont val="Arial"/>
        <family val="2"/>
        <charset val="204"/>
      </rPr>
      <t>(30ч)</t>
    </r>
  </si>
  <si>
    <t>на 12.01.2024 - 24ч.                             на 19.01.2024 - 35ч.                                на 26.01.2024 - 22ч.</t>
  </si>
  <si>
    <t>на 12.01.2024 - 1ч.                                на 19.01.2024 - 3ч.                                на 26.01.2024 - 8ч.</t>
  </si>
  <si>
    <t>Итого часов
 на январь 2024</t>
  </si>
  <si>
    <t xml:space="preserve"> на 05.02.2024 - 1ч.                                   на 09.02.2024 - 10ч. + 8ч.сайт ЧЗПСН розница (долгая загрузка)                      на 16.02.2024 -5ч. + 12ч. Сайты            на 26.02.2024 - 8ч. + 2ч. Сайт</t>
  </si>
  <si>
    <r>
      <t xml:space="preserve">На 26.02.2024 </t>
    </r>
    <r>
      <rPr>
        <b/>
        <u/>
        <sz val="14"/>
        <rFont val="Arial"/>
        <family val="2"/>
        <charset val="204"/>
      </rPr>
      <t>(33ч)</t>
    </r>
  </si>
  <si>
    <t>минус 15ч</t>
  </si>
  <si>
    <t>142 часа из 160-200 часов</t>
  </si>
  <si>
    <t xml:space="preserve">     на 05.02.2024 - 8ч.                                        на 09.02.2024 - 14ч.                                        на 16.02.2024 - 24ч.                                   на 26.02.2024 - 23ч.</t>
  </si>
  <si>
    <t>выделение комментария руководителя</t>
  </si>
  <si>
    <t>В примечании выделить комментарий руководителя отдела.</t>
  </si>
  <si>
    <t>Создание функционала опросов на информканале</t>
  </si>
  <si>
    <t>100 часов</t>
  </si>
  <si>
    <t>На информканале создать фнккцию "Опрос". Тот кто публикует новость мог создать опросник.</t>
  </si>
  <si>
    <t>Итого часов
 на апрель 2024</t>
  </si>
  <si>
    <t>Начальный остаток апреля- минус 95 ч.</t>
  </si>
  <si>
    <t>Итого часов
 на март 2024</t>
  </si>
  <si>
    <t>Начальный остаток марта- минус 31 час. За минусом  8ч за 23.02.24, 8ч. за 08.03.24</t>
  </si>
  <si>
    <t>минус 95ч</t>
  </si>
  <si>
    <r>
      <t xml:space="preserve">На 22.03.2024 </t>
    </r>
    <r>
      <rPr>
        <b/>
        <u/>
        <sz val="14"/>
        <rFont val="Arial"/>
        <family val="2"/>
        <charset val="204"/>
      </rPr>
      <t>(39ч)</t>
    </r>
  </si>
  <si>
    <t xml:space="preserve"> объекты CRM</t>
  </si>
  <si>
    <t xml:space="preserve">1)в фильтр добавить временной интервал (с – до), для выгрузки всех объектов добавленных в установленный период.
2)в фильтр добавить фильтрацию по отделу, менеджеру(поможет в поиске объектов).
3)в выводимый список объектов вывести менеджера, добавившего объект.
4)в выводимый список объектов вывести полный адрес объекта.
5)после отправки менеджером объекта на проверку, она должна сперва идти на проверку руководителю отдела, только после подтверждения объекта руководителем, он уходил на проверку руководителю ответственному лицу за публикацию объектов.                                                                                       6) функция "Корректировки",  чтобы менеджер мог исправить замечания Рук-ля подразделения до того, как это увидит ЗКД. </t>
  </si>
  <si>
    <t>39 часов из ~40 часов</t>
  </si>
  <si>
    <t xml:space="preserve">            на 22.03.2024 - 16ч.             на 29.03.2024 - 23ч.</t>
  </si>
  <si>
    <t xml:space="preserve">        на 01.03.2024 - 1ч. Сайт                   на 11.03.2024 - 3ч.                           на 15.03.2024 - 1ч.+ 14ч. сайт ЧЗПСН + 8ч. сайт магазина                      на 22.03.2024 - 1ч.+ 23ч.сайт     на 29.03.2024 16 сайт магазина</t>
  </si>
  <si>
    <t>на 05.04.2024 - 5ч.+ магазин - 34ч. на 12.04.2024 - 3ч. + магазин- 30ч. на19.04.2024 - 1ч. + розница - 35ч. на 26.04.2024 - 2ч. + магазин - 32ч.</t>
  </si>
  <si>
    <r>
      <t xml:space="preserve">На 26.04.2024 </t>
    </r>
    <r>
      <rPr>
        <b/>
        <u/>
        <sz val="14"/>
        <rFont val="Arial"/>
        <family val="2"/>
        <charset val="204"/>
      </rPr>
      <t>(34ч)</t>
    </r>
  </si>
  <si>
    <t>минус 82 часа</t>
  </si>
  <si>
    <t>Разработка/доработка мобильной версии ЦРМ</t>
  </si>
  <si>
    <t>300 часов</t>
  </si>
  <si>
    <t>Мобильная версия CRM</t>
  </si>
  <si>
    <t>Итого часов
 на май 2024</t>
  </si>
  <si>
    <t>Переназначение резервов заявок внутри дилера</t>
  </si>
  <si>
    <t>Отдельным окном добавить вкладку "переназначить ответственного" дилерам. Так дилер самостоятельно внутри отдела сможет переназначать резервы, заявки своих сотрудников.</t>
  </si>
  <si>
    <t>25-30 часов</t>
  </si>
  <si>
    <t>отложенные записи на информканал</t>
  </si>
  <si>
    <t>Настроить функцию на ИК, чтоб можно было заранее сформировать запись и она опубликуется в нужное время</t>
  </si>
  <si>
    <t>на 31.05.2024 - 15ч.</t>
  </si>
  <si>
    <t>15 часов из 8-12 часов</t>
  </si>
  <si>
    <r>
      <t xml:space="preserve">на 17.05.2024 - 45ч.                        на 24.05.2024 - 40ч.                         </t>
    </r>
    <r>
      <rPr>
        <b/>
        <i/>
        <sz val="10"/>
        <color theme="1"/>
        <rFont val="Arial"/>
        <family val="2"/>
        <charset val="204"/>
      </rPr>
      <t xml:space="preserve">В понедельник закрытие на </t>
    </r>
    <r>
      <rPr>
        <sz val="10"/>
        <color theme="1"/>
        <rFont val="Arial"/>
        <family val="2"/>
        <charset val="204"/>
      </rPr>
      <t>31.05.2024 - 2ч.(при запуске, обнаружен баг)</t>
    </r>
  </si>
  <si>
    <t>87часов из 100 часов</t>
  </si>
  <si>
    <t>на 17.05.2024 - 5ч.+ магазин- 8ч. На31.05.2024 - 8ч</t>
  </si>
  <si>
    <t>Доработка мобильной версии ЦРМ</t>
  </si>
  <si>
    <t>на 31.05.24 - 8 ч.</t>
  </si>
  <si>
    <r>
      <t xml:space="preserve">На 31.05.2024 </t>
    </r>
    <r>
      <rPr>
        <b/>
        <u/>
        <sz val="14"/>
        <rFont val="Arial"/>
        <family val="2"/>
        <charset val="204"/>
      </rPr>
      <t>(33ч)</t>
    </r>
  </si>
  <si>
    <t>минус 53</t>
  </si>
  <si>
    <t xml:space="preserve">8 часов из 120 часов </t>
  </si>
  <si>
    <t>Начальный остаток мая- минус 82 ч.</t>
  </si>
  <si>
    <t>Начальный остаток июня- минус 53 ч.</t>
  </si>
  <si>
    <t>Итого часов
 на июнь 2024</t>
  </si>
  <si>
    <t xml:space="preserve">                на 07.06.2024 - 2ч.                                       на 14.06.2024 - 4ч.                                                          на 21.06.2024 - 1ч.</t>
  </si>
  <si>
    <t xml:space="preserve">     на 31.05.2024 - 8 ч.                                                   на 14.06.2024 - 8 ч. (передал Юре)                                  на 21.06.2024 - 2 ч.                                                             на 28.06.2024 - 8ч.</t>
  </si>
  <si>
    <t xml:space="preserve">26 часов из 120 часов </t>
  </si>
  <si>
    <t>на 14.06.2024 - 20 ч.                                                           на 21.06.2024 - 35 ч.                                                    (По времени на логистику, 350 что бы запустить новую црм, там будет все кроме запрос ставки, таблиц (СОБСТВЕННЫЙ ТРАНСПОРТ и РЕЕСТР ОПЛАТ)  и СТАТИСТИКА. по таблицам примерно проговорили с Дмитрием 120ч, на коммерцию тоже примерно 100-120ч. Статистику пока не проговаривали.)                                на 28.06.2024 - 31ч.</t>
  </si>
  <si>
    <t>86 часов из 350 часов</t>
  </si>
  <si>
    <r>
      <t xml:space="preserve">На 21.06.2024 </t>
    </r>
    <r>
      <rPr>
        <b/>
        <u/>
        <sz val="14"/>
        <rFont val="Arial"/>
        <family val="2"/>
        <charset val="204"/>
      </rPr>
      <t>(39 ч)</t>
    </r>
  </si>
  <si>
    <t>минус 37 ч</t>
  </si>
  <si>
    <t>Итого часов
 на июль 2024</t>
  </si>
  <si>
    <t>Начальный остаток июля- минус 37 ч.</t>
  </si>
  <si>
    <t>на 14.06.2024 - 20 ч.                                                           на 21.06.2024 - 35 ч.                                                    (По времени на логистику, 350 что бы запустить новую црм, там будет все кроме запрос ставки, таблиц (СОБСТВЕННЫЙ ТРАНСПОРТ и РЕЕСТР ОПЛАТ)  и СТАТИСТИКА. по таблицам примерно проговорили с Дмитрием 120ч, на коммерцию тоже примерно 100-120ч. Статистику пока не проговаривали.)                                на 28.06.2024 - 31ч.                                                      на 05.07.2024 - 17ч                                                       на 12.07.2024 - 15ч</t>
  </si>
  <si>
    <t>118 часов из 350 часов</t>
  </si>
  <si>
    <t>на 05.07.2024 - 24ч                                                       18 Макаров, и это не завершение) думаю еще часов 18-20 нужно минимум,  т.к. делаю правильно а не через костыль, добавляю новое поле что бы можно было указывать соведущего за резервом и он имел полные права на управлением этим резервом                          на 12.07.2024 - 25ч                                                   Вити задача - готово</t>
  </si>
  <si>
    <t>Для удобства было бы неплохо ввести нумерацию пунктов продукции, особенно когда редактируешь резерв по отгруженному объему, а что-то оставляешь для нового заказа по этому же резерву. При этом, удаленные позиции удаляются вместе с порядковыми номерами: 1, 2, 5, 6 условно. А остаются под действующую потребность 3, 4, 7… В подписанном паспорте та же нумерация будет фигурировать, сверять легче.</t>
  </si>
  <si>
    <t>Добавить возможность руководителям, добавлять резерв в избранное, есть резервы которые находятся на особом контроле, приходится распечатывать такие паспортаи каждый раз в стопке бумаг искать эти резервы.</t>
  </si>
  <si>
    <t>~40 часов</t>
  </si>
  <si>
    <t>добавить выбор или возможность ручного ввода контактных данных дилера в нижней части КП в случае работы в одном аккаунте по РФ и РК; При печати КП выборка РФ или РК. если они выбирают РФ. то подтягивается компания БРИС, если они выбирают РК подтягивается компания АС Строй.</t>
  </si>
  <si>
    <t>выбор печати КП: РФ, РК</t>
  </si>
  <si>
    <t>Убрать с CRM выбор, без покрытия. Пользователи думают, если нет покрытия, значит нет цвета, по факту выбор ЭОС, Zn()</t>
  </si>
  <si>
    <t xml:space="preserve"> Желательно добавить вариант покрытия RAL NCS и убрать 6 вариантов "нет" </t>
  </si>
  <si>
    <t>вариант покрытия</t>
  </si>
  <si>
    <t>если резерв висит на проверке, загружать документ не снимая резерв с проверки</t>
  </si>
  <si>
    <t>загрузка документов</t>
  </si>
  <si>
    <t>2 дня</t>
  </si>
  <si>
    <t xml:space="preserve"> Возможно ли, если для профнастила выбираем "Цвет внутреняя" или "Цвет наружная" - "ЭОС", чтобы автоматически выбирался "ЭОС" для окошка "Покрытие". По факту, другого сочетания, кроме как "ЭОС"-"ЭОС" у нас нет.</t>
  </si>
  <si>
    <t>автоматическое заполнение</t>
  </si>
  <si>
    <t>20 часов</t>
  </si>
  <si>
    <t>Увеличить масштаб документа, в разделе "Полезные документы" некоторые документы не читаются.</t>
  </si>
  <si>
    <t>увеличение маштаба "Полезные документы"</t>
  </si>
  <si>
    <t>30 часов</t>
  </si>
  <si>
    <t>В рабочих столах добавить доп.вкладку в которой будут указаны все преимущества зработанные за год. Например воспользовались преимуществом добавили номер заказа по этому преимуществу. Чтоб наглядно отображалась вся информация , каким воспользовались преимуществом и по каким заказам, резервам.</t>
  </si>
  <si>
    <t>дополнительная вкладка в рабочих столах</t>
  </si>
  <si>
    <t>нумерация пунктов продукции</t>
  </si>
  <si>
    <t>добавление резерва "избранное"</t>
  </si>
  <si>
    <t>Убрать с CRM выбор,            "без покрытия"</t>
  </si>
  <si>
    <r>
      <t xml:space="preserve">На 26.07.2024 </t>
    </r>
    <r>
      <rPr>
        <b/>
        <u/>
        <sz val="14"/>
        <rFont val="Arial"/>
        <family val="2"/>
        <charset val="204"/>
      </rPr>
      <t>(40ч отпуск)</t>
    </r>
  </si>
  <si>
    <t>минус 37</t>
  </si>
  <si>
    <t>КП</t>
  </si>
  <si>
    <t>переделать визуальное оформление КП</t>
  </si>
  <si>
    <t>добавление ГОСТ 2класса</t>
  </si>
  <si>
    <t xml:space="preserve">В номенклатуру добавить выборку МВУ по ГОСТ 2 кл. </t>
  </si>
  <si>
    <t>8-10 часов</t>
  </si>
  <si>
    <t>Начальный остаток августа- минус 37 ч.</t>
  </si>
  <si>
    <t>Итого часов
 на август 2024</t>
  </si>
  <si>
    <t>на 14.06.2024 - 20 ч.                                                       на 21.06.2024 - 35 ч.                                                    (По времени на логистику, 350 что бы запустить новую црм, там будет все кроме запрос ставки, таблиц (СОБСТВЕННЫЙ ТРАНСПОРТ и РЕЕСТР ОПЛАТ)  и СТАТИСТИКА. по таблицам примерно проговорили с Дмитрием 120ч, на коммерцию тоже примерно 100-120ч. Статистику пока не проговаривали.)                                на 28.06.2024 - 31ч.                                                      на 05.07.2024 - 17ч                                                       на 12.07.2024 - 15ч                                                        на 02.08.2024 - 16ч                                                       на 09.08.2024 - 39ч                                                       на 16.08.2024 - 30ч                                                       на 23.08.2024 - 32ч (в понедельник поделюсь доступами что бы  посмотреть на каком этапе логистика) на 30.08.2024 - 37ч</t>
  </si>
  <si>
    <t>на 02.08.2024 - 5ч                                                         на 09.08.2024 - 1ч                                                         на 16.08.2024 - 3ч                                                            на 23.08.2024 - 6ч                                                         на 30.08.2024 - 3ч</t>
  </si>
  <si>
    <t>237 часа из 350 часов</t>
  </si>
  <si>
    <t>минус 36</t>
  </si>
  <si>
    <r>
      <t xml:space="preserve">На 30.08.2024 </t>
    </r>
    <r>
      <rPr>
        <b/>
        <u/>
        <sz val="14"/>
        <rFont val="Arial"/>
        <family val="2"/>
        <charset val="204"/>
      </rPr>
      <t>(40 ч)</t>
    </r>
  </si>
  <si>
    <t>Итого часов
 на сентябрь 2024</t>
  </si>
  <si>
    <t>Начальный остаток сентября- минус 36 ч.</t>
  </si>
  <si>
    <t>на 27.09.2024 - 10ч</t>
  </si>
  <si>
    <t xml:space="preserve">на 14.06.2024 - 20 ч.                                                       на 21.06.2024 - 35 ч.                                                    (По времени на логистику, 350 что бы запустить новую црм, там будет все кроме запрос ставки, таблиц (СОБСТВЕННЫЙ ТРАНСПОРТ и РЕЕСТР ОПЛАТ)  и СТАТИСТИКА. по таблицам примерно проговорили с Дмитрием 120ч, на коммерцию тоже примерно 100-120ч. Статистику пока не проговаривали.)                                на 28.06.2024 - 31ч.                                                      на 05.07.2024 - 17ч                                                       на 12.07.2024 - 15ч                                                        на 02.08.2024 - 16ч                                                       на 09.08.2024 - 39ч                                                       на 16.08.2024 - 30ч                                                       на 23.08.2024 - 32ч (в понедельник поделюсь доступами что бы  посмотреть на каком этапе логистика)                                                                     на 30.08.2024 - 37ч                                                         на 06.09.2024 - 36ч                                                         на 13.09.2024 - 32ч                                                        на 20.09.2024 - 40ч                                                        на 27.09.2024 - 38ч                                                            </t>
  </si>
  <si>
    <t>задача Юрия</t>
  </si>
  <si>
    <r>
      <t xml:space="preserve">На 27.09.2024 </t>
    </r>
    <r>
      <rPr>
        <b/>
        <u/>
        <sz val="14"/>
        <rFont val="Arial"/>
        <family val="2"/>
        <charset val="204"/>
      </rPr>
      <t>(51 ч)</t>
    </r>
  </si>
  <si>
    <t>минус 52</t>
  </si>
  <si>
    <t>383 часа из 350 часов</t>
  </si>
  <si>
    <t xml:space="preserve">на 06.09.2024 - 8ч                                                         на 13.09.2024 - 8ч                                                           на 20.09.2024 - 1ч                                                             на 27.09.2024 - 3ч (выкатывал и доделывал задачи Юры)                                            </t>
  </si>
  <si>
    <t>Эту модификацию напрямую я буду согласовывать.</t>
  </si>
  <si>
    <t>Начальный остаток октября- минус 52ч.</t>
  </si>
  <si>
    <t>Итого часов
 на октябрь 2024</t>
  </si>
  <si>
    <t>В рабочих столах заменить ЧЗПСН профнастил на ППС-0</t>
  </si>
  <si>
    <t>Рабочий стол ППС-0</t>
  </si>
  <si>
    <t>10 мин</t>
  </si>
  <si>
    <t>сделать видимым всем Пользователям кому адресована новость на информканале.</t>
  </si>
  <si>
    <t>ИК</t>
  </si>
  <si>
    <t>1 час</t>
  </si>
  <si>
    <t>при добавлении заявки просим чтобы высвечивалась активная ссылка на данную заявку после добавления (как сейчас это реализовано  в резервах при добавлении)</t>
  </si>
  <si>
    <t>активная ссылка</t>
  </si>
  <si>
    <t>Просим в сообщения приходящие на почту от ЦРМ системы добавить:
1) НОМЕР РЕЗЕРВА
2) Ответственного сотрудника (прилагается письмо от дилера)</t>
  </si>
  <si>
    <t>письма от CRM</t>
  </si>
  <si>
    <t>12 часов</t>
  </si>
  <si>
    <t xml:space="preserve">Отображать в истории полей продукции удаленные позиции с датой и временем и кем удалена позиция </t>
  </si>
  <si>
    <t>дата оплаты</t>
  </si>
  <si>
    <t>При продлении резерва "Планируемая дата оплаты" автоматически менялась на дату до которой резерв был продлен (новая дата окончания резерва после продления).</t>
  </si>
  <si>
    <t>В окне место пользователя хотелось бы видеть сколько продали другие пользователи. Пусть и без названия компании. Просто 2 - место
....(сумма) , 5 место ..... (сумма).</t>
  </si>
  <si>
    <t>Рабочий стол- отображение сууммы</t>
  </si>
  <si>
    <t>60часов</t>
  </si>
  <si>
    <t>переназначение ответсвенных сотрудников внутри отдела</t>
  </si>
  <si>
    <t>Дать руководителю отдела права переназначения ответственных сотрудников по резервам и контрагентам внутри  отдела.</t>
  </si>
  <si>
    <t>Сохранять все ранее подписанные паспорта, открыть доступ менеджерам и руководителям, плюс изменить визуальный формат истории («изменение полей продукции»). Чтобы прям было видно «Было» - «Стало», желательно в виде таблицы, а не вперемешку как сейчас.
История («изменение полей продукции»), которая внизу, зрительно совершенно не читабельна и не воспринимается!</t>
  </si>
  <si>
    <t>история полей продукции</t>
  </si>
  <si>
    <t>изменение формата в истории резерва+ добавление ранее подписанных паспартов</t>
  </si>
  <si>
    <t>80 часов</t>
  </si>
  <si>
    <t>120 часов</t>
  </si>
  <si>
    <t>Оповещение (автору публикации на информканале) о появлении комментария к новости.</t>
  </si>
  <si>
    <t>оповещение о добавлении комментария</t>
  </si>
  <si>
    <t>60 часов</t>
  </si>
  <si>
    <t xml:space="preserve">100+ часов </t>
  </si>
  <si>
    <t xml:space="preserve">Предлагаю не удалять отгруженные позиции, с которыми потом возникает путаница, и которые зрительно тяжело отслеживать, а иногда в принципе не возможно. Отгруженные позиции нужно блокировать, выделяя их другим цветом, с возможностью разблокировки, в случае если менеджер ошибся в объеме или каких-либо параметрах, при необходимости писать так же СЗ на разблокировку позиций для корректировки. Еще необходимо добавить столбец в продукции, где рядом с позицией отгруженной номенклатуры указывать счет. Тогда, блокируя эти позиции, можно будет сразу видеть по какому счету, что и в каком объеме отгрузили. А остальные позиции, по которым еще ведутся работы, будут активными.  </t>
  </si>
  <si>
    <t>добавление данных в раздел продукция</t>
  </si>
  <si>
    <t xml:space="preserve">Настроить  возможность вносить любые изменения в резервы/заявки всех доменов, внутри отдела дилеров. 
</t>
  </si>
  <si>
    <t>200 часов</t>
  </si>
  <si>
    <t xml:space="preserve"> изменения в резервы/заявки всех доменов</t>
  </si>
  <si>
    <t>Также было бы удобно, если все домены одной компании могли использовать уже заведенные карточки контрагентов, не создавая дубликаты одних и тех же компаний, но за разными пользователями. Настроить внутри одного дилера, по первой букве заказчика, заведенного сотрудником одного дилера, выподает из списка.</t>
  </si>
  <si>
    <t>контрагенты внутри одного отдела дилера</t>
  </si>
  <si>
    <t>8 часов из 100 часов</t>
  </si>
  <si>
    <t xml:space="preserve">на 14.06.2024 - 20 ч.                                                       на 21.06.2024 - 35 ч.                                                    (По времени на логистику, 350 что бы запустить новую црм, там будет все кроме запрос ставки, таблиц (СОБСТВЕННЫЙ ТРАНСПОРТ и РЕЕСТР ОПЛАТ)  и СТАТИСТИКА. по таблицам примерно проговорили с Дмитрием 120ч, на коммерцию тоже примерно 100-120ч. Статистику пока не проговаривали.)                                на 28.06.2024 - 31ч.                                                      на 05.07.2024 - 17ч                                                       на 12.07.2024 - 15ч                                                        на 02.08.2024 - 16ч                                                       на 09.08.2024 - 39ч                                                       на 16.08.2024 - 30ч                                                       на 23.08.2024 - 32ч (в понедельник поделюсь доступами что бы  посмотреть на каком этапе логистика)                                                                     на 30.08.2024 - 37ч                                                         на 06.09.2024 - 36ч                                                         на 13.09.2024 - 32ч                                                        на 20.09.2024 - 40ч                                                        на 27.09.2024 - 38ч                                                         на 04.10.2024 - 40ч                                                        на 11.10.2024 - 16ч                                                        на 18.10.2024 - 25ч                                                            на 25.10.2024 - 40ч                             </t>
  </si>
  <si>
    <t>504 часа из 350 часов</t>
  </si>
  <si>
    <t>на 04.10.2024 - 1ч                                                          на 04.10.2024 - 8ч                                                          на 18.10.2024 - 6ч                                                           на 25.10.2024 - 1ч</t>
  </si>
  <si>
    <r>
      <t xml:space="preserve">На 25.10.2024 </t>
    </r>
    <r>
      <rPr>
        <b/>
        <u/>
        <sz val="14"/>
        <rFont val="Arial"/>
        <family val="2"/>
        <charset val="204"/>
      </rPr>
      <t>( 41 ч)</t>
    </r>
  </si>
  <si>
    <t>на 18.10.2024 - 8ч. на 02.</t>
  </si>
  <si>
    <t>Итого часов
 на ноябрь 2024</t>
  </si>
  <si>
    <t>Начальный остаток ноября- минус 53ч.</t>
  </si>
  <si>
    <t>добавить выборку подключение к рабочему столу</t>
  </si>
  <si>
    <t>минус 93</t>
  </si>
  <si>
    <r>
      <t xml:space="preserve">На 29.11.2024 </t>
    </r>
    <r>
      <rPr>
        <b/>
        <u/>
        <sz val="14"/>
        <rFont val="Arial"/>
        <family val="2"/>
        <charset val="204"/>
      </rPr>
      <t>( 39 ч)</t>
    </r>
  </si>
  <si>
    <t>677 часа из 350 часов</t>
  </si>
  <si>
    <t xml:space="preserve">на 14.06.2024 - 20 ч.                                                       на 21.06.2024 - 35 ч.                                                    (По времени на логистику, 350 что бы запустить новую црм, там будет все кроме запрос ставки, таблиц (СОБСТВЕННЫЙ ТРАНСПОРТ и РЕЕСТР ОПЛАТ)  и СТАТИСТИКА. по таблицам примерно проговорили с Дмитрием 120ч, на коммерцию тоже примерно 100-120ч. Статистику пока не проговаривали.)                                на 28.06.2024 - 31ч.                                                      на 05.07.2024 - 17ч                                                       на 12.07.2024 - 15ч                                                        на 02.08.2024 - 16ч                                                       на 09.08.2024 - 39ч                                                       на 16.08.2024 - 30ч                                                       на 23.08.2024 - 32ч (в понедельник поделюсь доступами что бы  посмотреть на каком этапе логистика)                                                                     на 30.08.2024 - 37ч                                                         на 06.09.2024 - 36ч                                                         на 13.09.2024 - 32ч                                                        на 20.09.2024 - 40ч                                                        на 27.09.2024 - 38ч                                                         на 04.10.2024 - 40ч                                                        на 11.10.2024 - 16ч                                                        на 18.10.2024 - 25ч                                                       на 25.10.2024 - 40ч                                                         на 02.11.2024 - 32 ч                                                        на 08.11.2024 - 32 ч.                                                       на 15.11.2024 - 39 ч.                                                     на 22.11.2024 - 40ч                                                         на 29.11.2024 - 30ч.     </t>
  </si>
  <si>
    <t>копирование резерва</t>
  </si>
  <si>
    <t>Возможность копировать резерв (для сокращения времени на заведение 2, 3 и т.д. очередей, либо похожего объекта)</t>
  </si>
  <si>
    <t>карточка клиента</t>
  </si>
  <si>
    <t>Возможность открытия окна нового резерва или заявки непосредственно из карточки клиента, с уже прописанным наименованием клиента в поле «Контрагент»</t>
  </si>
  <si>
    <t xml:space="preserve">выборка к рабочему столу </t>
  </si>
  <si>
    <t>4 часа из 3 дня</t>
  </si>
  <si>
    <t>на 29.11.2024 - 4ч.(в выходные запуск) 4ч Корчагин В.В. Остальное Юрий</t>
  </si>
  <si>
    <t>кадастровый номер</t>
  </si>
  <si>
    <t>добавить поле «Кадастровый номер», чтобы сразу его заполнять, если имеется такая информация</t>
  </si>
  <si>
    <t>~320 часов</t>
  </si>
  <si>
    <r>
      <rPr>
        <b/>
        <sz val="10"/>
        <color theme="1"/>
        <rFont val="Arial"/>
        <family val="2"/>
        <charset val="204"/>
      </rPr>
      <t xml:space="preserve">Проговорили устно с Корчагиным В.В., как реаилзовать. </t>
    </r>
    <r>
      <rPr>
        <sz val="10"/>
        <color rgb="FFFF0000"/>
        <rFont val="Arial"/>
        <family val="2"/>
        <charset val="204"/>
      </rPr>
      <t>эта логика была выстроеннна в начале создания и она не очень правильная, как я считаю. Правильно так, если агент уже создан то пользователь который хочет добавить этого же агента по ИНН добавлялся как соисполнитель по агенту с историей когда он это сдела и мог видеть общую информацию, но контакты видел только свои которые он добавил, т.е. у нас не будет дублей.Из-за большо кол. данных и невозможностью пристостановить работу ЦРМ до полной склейки агентов на проработку этого моменнта потребуется много времени.</t>
    </r>
  </si>
  <si>
    <t>выгрузка заявок</t>
  </si>
  <si>
    <t>выгрузка заявок в формат Ex</t>
  </si>
  <si>
    <t>40 часов</t>
  </si>
  <si>
    <t>отображение комментария</t>
  </si>
  <si>
    <t>при выгрузке в ex "неуспешно" закрытых резервов отображение комментария с причиной закрытия</t>
  </si>
  <si>
    <t>отказанные резервы</t>
  </si>
  <si>
    <t>добавление строки "отказанные резервы" для мониторинга, на данный момент приходиться просматривать все заявки</t>
  </si>
  <si>
    <t>24 часов</t>
  </si>
  <si>
    <t>резерв на разведение</t>
  </si>
  <si>
    <t>Если в резерве отказали, и такой резерв будет разводиться, при повторной отправке на запрос,  указывать в комментарии например: "резерв на разведении", чтоб специалист ЦРМ понимал. Некоторые выводяться по 10 раз и не разводят резервы как разные.</t>
  </si>
  <si>
    <t>Перед разработкой проговорить формат с КД</t>
  </si>
  <si>
    <t>добавление кнопок</t>
  </si>
  <si>
    <t xml:space="preserve"> если согласовывается что-то в параллель, то пересечения считываются от изначального Держателя, а не того, кому в параллель согласовали. И кнопки "Согласовано в параллель", "Согласовано, как разные объекты здания" пусть Корчагин В.В. добавит по аналогии "На контроле". Дополнительно кнопки: согласовано как разные объекты, согласовано в параллель, согласовано на разные здания внутри одного большого объекта. Так же возможно прикладывать скрин согласования и т.д. </t>
  </si>
  <si>
    <t>автообновление страницы</t>
  </si>
  <si>
    <t>Автообновление страницы резерва после добавления комментария.</t>
  </si>
  <si>
    <t>180 часов</t>
  </si>
  <si>
    <t xml:space="preserve">на 02.11.2024 - 4ч                                                           на 08.11.2024 - 2 ч.                                                         на 15.11.2024 - 1 ч.                                                          на 29.11.2024 - 5 ч.                                                </t>
  </si>
  <si>
    <t>задача Юрия, в работе</t>
  </si>
  <si>
    <t>Итого часов
 на январь 2025</t>
  </si>
  <si>
    <t>Начальный остаток января- минус 98ч.</t>
  </si>
  <si>
    <t>Итого часов
 на декабрь 2024</t>
  </si>
  <si>
    <t>Начальный остаток декабря- минус 93ч.</t>
  </si>
  <si>
    <t>минус 98</t>
  </si>
  <si>
    <r>
      <t xml:space="preserve">На 27.12.2024 </t>
    </r>
    <r>
      <rPr>
        <b/>
        <u/>
        <sz val="14"/>
        <rFont val="Arial"/>
        <family val="2"/>
        <charset val="204"/>
      </rPr>
      <t>( 48ч)</t>
    </r>
  </si>
  <si>
    <t>832 часа из 350 часов</t>
  </si>
  <si>
    <t>на 14.06.2024 - 20 ч.                                                       на 21.06.2024 - 35 ч.                                                    (По времени на логистику, 350 что бы запустить новую црм, там будет все кроме запрос ставки, таблиц (СОБСТВЕННЫЙ ТРАНСПОРТ и РЕЕСТР ОПЛАТ)  и СТАТИСТИКА. по таблицам примерно проговорили с Дмитрием 120ч, на коммерцию тоже примерно 100-120ч. Статистику пока не проговаривали.)                                на 28.06.2024 - 31ч.                                                      на 05.07.2024 - 17ч                                                       на 12.07.2024 - 15ч                                                        на 02.08.2024 - 16ч                                                       на 09.08.2024 - 39ч                                                       на 16.08.2024 - 30ч                                                       на 23.08.2024 - 32ч (в понедельник поделюсь доступами что бы  посмотреть на каком этапе логистика)                                                                     на 30.08.2024 - 37ч                                                         на 06.09.2024 - 36ч                                                         на 13.09.2024 - 32ч                                                        на 20.09.2024 - 40ч                                                        на 27.09.2024 - 38ч                                                         на 04.10.2024 - 40ч                                                        на 11.10.2024 - 16ч                                                        на 18.10.2024 - 25ч                                                       на 25.10.2024 - 40ч                                                         на 02.11.2024 - 32 ч                                                        на 08.11.2024 - 32 ч.                                                       на 15.11.2024 - 39 ч.                                                     на 22.11.2024 - 40ч                                                         на 29.11.2024 - 30ч.                                                               на 06.12.2024 - 36ч.                                                       на 13.06.2024 - 40ч.                                                       на 20.12.2024- - 31ч.                                                      на 27.12.2024 - 48 ч.</t>
  </si>
  <si>
    <t>задача Юрия  (запуск в праздники)</t>
  </si>
  <si>
    <t>на 06.12.2024 - 5ч.</t>
  </si>
  <si>
    <t>ЦРМ. Создание корпоративной ленты для участников</t>
  </si>
  <si>
    <t>корпоративная лента</t>
  </si>
  <si>
    <t>16 часов Корчагин В.В.</t>
  </si>
  <si>
    <t>шильдик в карточке резерва</t>
  </si>
  <si>
    <t>В карточке резерва настроить пометки: Дилер менеджер Степанова В., Партнёр менеджер Степанова В, корпоративный клиент дилера ООО «ВСС», корпоративный клиент завода, менеджер Трефилов А, как на примере «резерв на контроле», «корпоративный клиент» и т.д . При заведении заявки колл центром, в поле ИНН отображать: 1. если это корпоративный клиент дилера, завода. С указанием корпоративный клиент дилера ООО «ВСС», если же это корпоративный клиент завода- корпоративный клиент завода, менеджер Трефилов А.Р. Так же вывести плашку по которой будет проверять ИНН, после внесения ИНН  там будет написано кто держатель агента).</t>
  </si>
  <si>
    <t>на 14.06.2024 - 20 ч.                                                       на 21.06.2024 - 35 ч.                                                    (По времени на логистику, 350 что бы запустить новую црм, там будет все кроме запрос ставки, таблиц (СОБСТВЕННЫЙ ТРАНСПОРТ и РЕЕСТР ОПЛАТ)  и СТАТИСТИКА. по таблицам примерно проговорили с Дмитрием 120ч, на коммерцию тоже примерно 100-120ч. Статистику пока не проговаривали.)                                на 28.06.2024 - 31ч.                                                      на 05.07.2024 - 17ч                                                       на 12.07.2024 - 15ч                                                        на 02.08.2024 - 16ч                                                       на 09.08.2024 - 39ч                                                       на 16.08.2024 - 30ч                                                       на 23.08.2024 - 32ч (в понедельник поделюсь доступами что бы  посмотреть на каком этапе логистика)                                                                     на 30.08.2024 - 37ч                                                         на 06.09.2024 - 36ч                                                         на 13.09.2024 - 32ч                                                        на 20.09.2024 - 40ч                                                        на 27.09.2024 - 38ч                                                         на 04.10.2024 - 40ч                                                        на 11.10.2024 - 16ч                                                        на 18.10.2024 - 25ч                                                       на 25.10.2024 - 40ч                                                         на 02.11.2024 - 32 ч                                                        на 08.11.2024 - 32 ч.                                                       на 15.11.2024 - 39 ч.                                                     на 22.11.2024 - 40ч                                                         на 29.11.2024 - 30ч.                                                               на 06.12.2024 - 36ч.                                                       на 13.06.2024 - 40ч.                                                       на 20.12.2024- - 31ч.                                                      на 27.12.2024 - 48 ч.                                                     на 17.01.2025 - 40 ч.                                                       на 24.01.2025 - 40ч.                                                      на 31.01.2025 - 40ч.</t>
  </si>
  <si>
    <t>952 часа из 350 часов</t>
  </si>
  <si>
    <t>задача Юрия, в работе. (В выходные попробую закрыть)</t>
  </si>
  <si>
    <t>на 17.01.25 - 4 ч.                                                           на 24.01.2025 - 1ч                                                                    на 31.01.2025 - 1ч</t>
  </si>
  <si>
    <r>
      <t xml:space="preserve">На 31.01.2025 </t>
    </r>
    <r>
      <rPr>
        <b/>
        <u/>
        <sz val="14"/>
        <rFont val="Arial"/>
        <family val="2"/>
        <charset val="204"/>
      </rPr>
      <t>( 41ч)</t>
    </r>
  </si>
  <si>
    <t>минус 64</t>
  </si>
  <si>
    <t>Вне очереди</t>
  </si>
  <si>
    <t>-</t>
  </si>
  <si>
    <t>Рабочий стол менеджера. Задачник CRM</t>
  </si>
  <si>
    <t xml:space="preserve">Интеграция электронной почты сотрудников для колл-центра и входящих заявок </t>
  </si>
  <si>
    <t>Интеграция электронной почты</t>
  </si>
  <si>
    <t xml:space="preserve">Разработка механизма согласования пересечений в ЦРМ </t>
  </si>
  <si>
    <t>Запрет закрытия резерва без соответствия номенклатуры (интеграция с 1С)</t>
  </si>
  <si>
    <t>интеграция с 1С</t>
  </si>
  <si>
    <t>Корректировка отчета входящих заявок КЦ</t>
  </si>
  <si>
    <t>отчета входящих заявок КЦ</t>
  </si>
  <si>
    <t>Корчагин В.В. - 30 ч.                    Юрий - 100ч.</t>
  </si>
  <si>
    <t>кликабельность резервов</t>
  </si>
  <si>
    <t>Кликабельность номеров резервов в ЦРМ, чтобы открывались они согласно прав доступа к резервам</t>
  </si>
  <si>
    <t>Корчагин В.В. - 8 ч.                    Юрий - 40ч.</t>
  </si>
  <si>
    <t>Начальный остаток февраля- минус 64ч.</t>
  </si>
  <si>
    <t xml:space="preserve">пересечения в ЦРМ </t>
  </si>
  <si>
    <t>опросы в ЦРМ автоматические по качеству сервиса</t>
  </si>
  <si>
    <t>100 ч.</t>
  </si>
  <si>
    <t>1. Возле правил пользователя выводим доп. кнопку «опросы»
2. Загружаем подготовленные вопросы, например, 5шт. (висят эти вопросы там месяц )
4. Вопросы разного характера по качеству сервиса: + варианты ответов: да, нет и т.д. (Пользователи  выбирают вариант ответа галочкой или точкой.)
5. Пока пользователь ЦРМ не зашел в опросник, подсвечивается значок, как опрос пройден значок перестает моргать.
6. Далее для среза нужна будет выгрузка по всем пользователям с указанием вопросов, и кто за какой вариант проголосовал. (например, ЮСА, Пилларис, Спецпоставка проголосовали да, а вот Промстрой, Ас проголосовал нет).</t>
  </si>
  <si>
    <t>Итого часов
 на февраль 2025</t>
  </si>
  <si>
    <t>История отгрузок по годам</t>
  </si>
  <si>
    <t>ведем накопительно. при нажатии окно в котором будут вкладки по годам и в каждом при нажатии отображается отгрузки, результат года, на который нажали.</t>
  </si>
  <si>
    <t>Корчагин В.В.-30 ч Юра- 80 ч</t>
  </si>
  <si>
    <t>1. Добавляем "шильдик" - обязательные автоуслуги, которые проставляет Руководитель ЦРМ или Руководитель Коммечерского подразделения.
Тут по аналогии с первым вариантом, данный шильдик будет служить отличительным "признаком" того, что отгрузка допускается только на условиях а/у (в общем списке резервов).
Выгрузку мы сможем производить именно таковых резервов (с обязательством на а/у). Если по умолчанию менеджер в комментариях к резерву пропишет, что отгрузка на автоуслугах по желанию Заказчика, но при этом ни Шибаева И.П., ни один из Рук-ей КС не проставил "шильдик" (так как нет такого обязательства), то и выгрузить все резервы с а/у не сможем (только с обязательством).
Итого: Шибаева И.П. раз в месяц производит выгрузку резервов ( только с обязательством автоуслуг - шильдиком) по параметрам: №резерва, менеджер, закрыт/активен.</t>
  </si>
  <si>
    <r>
      <rPr>
        <b/>
        <sz val="11"/>
        <color theme="1"/>
        <rFont val="Calibri"/>
        <family val="2"/>
        <charset val="204"/>
        <scheme val="minor"/>
      </rPr>
      <t xml:space="preserve">"шильдик" - </t>
    </r>
    <r>
      <rPr>
        <b/>
        <sz val="11"/>
        <color theme="1"/>
        <rFont val="Calibri"/>
        <family val="2"/>
        <scheme val="minor"/>
      </rPr>
      <t>обязательные автоуслуги</t>
    </r>
  </si>
  <si>
    <t>Добавить дополнительный фильтр в паспорта на проверке "кто добавил резерв"</t>
  </si>
  <si>
    <t>доп.фильтр</t>
  </si>
  <si>
    <t>интеграции ЦРМ и Ех</t>
  </si>
  <si>
    <t>чат ЦРМ</t>
  </si>
  <si>
    <t xml:space="preserve">Переименовать горячую линию "Индивидуальный запрос" Предоставить доступ всем сотрудникам + Специалисту ЦРМ Токаревой О., админам. </t>
  </si>
  <si>
    <t>8ч. - розница                                                                       на 07.02.2025 - 4ч.                                                              на 14.02.2025 - 3ч.                                                          на 21.02.2025 - 5ч.                                                              на 28.02.2025 - 8ч</t>
  </si>
  <si>
    <t>на 14.06.2024 - 20 ч.                                                       на 21.06.2024 - 35 ч.                                                    (По времени на логистику, 350 что бы запустить новую црм, там будет все кроме запрос ставки, таблиц (СОБСТВЕННЫЙ ТРАНСПОРТ и РЕЕСТР ОПЛАТ)  и СТАТИСТИКА. по таблицам примерно проговорили с Дмитрием 120ч, на коммерцию тоже примерно 100-120ч. Статистику пока не проговаривали.)                                на 28.06.2024 - 31ч.                                                      на 05.07.2024 - 17ч                                                       на 12.07.2024 - 15ч                                                        на 02.08.2024 - 16ч                                                       на 09.08.2024 - 39ч                                                       на 16.08.2024 - 30ч                                                       на 23.08.2024 - 32ч (в понедельник поделюсь доступами что бы  посмотреть на каком этапе логистика)                                                                     на 30.08.2024 - 37ч                                                         на 06.09.2024 - 36ч                                                         на 13.09.2024 - 32ч                                                        на 20.09.2024 - 40ч                                                        на 27.09.2024 - 38ч                                                         на 04.10.2024 - 40ч                                                        на 11.10.2024 - 16ч                                                        на 18.10.2024 - 25ч                                                       на 25.10.2024 - 40ч                                                         на 02.11.2024 - 32 ч                                                        на 08.11.2024 - 32 ч.                                                       на 15.11.2024 - 39 ч.                                                     на 22.11.2024 - 40ч                                                         на 29.11.2024 - 30ч.                                                               на 06.12.2024 - 36ч.                                                       на 13.06.2024 - 40ч.                                                       на 20.12.2024- - 31ч.                                                      на 27.12.2024 - 48 ч.                                                     на 17.01.2025 - 40 ч.                                                       на 24.01.2025 - 40ч.                                                      на 31.01.2025 - 40ч.                                                         на 07.02.2025 - 20ч.                                                      на 14.02.2025 - 27 ч.                                                     на 21.02.2025 - 20 ч.                                                          на 28.02.2025 - 20 ч.</t>
  </si>
  <si>
    <t>1039 часов из 350 часов</t>
  </si>
  <si>
    <t>на 21.02.2025 - 10ч.                                                         на 28.02.2025 - 8 ч</t>
  </si>
  <si>
    <t>18 часов из 15-18 часов</t>
  </si>
  <si>
    <t>на 28.02.2025 - 4ч  Корчагин В.В.(Юра не много не доделал, на выходных запуск)</t>
  </si>
  <si>
    <t>4часа из 40 часов</t>
  </si>
  <si>
    <r>
      <t xml:space="preserve">На 28.02.2025 </t>
    </r>
    <r>
      <rPr>
        <b/>
        <u/>
        <sz val="14"/>
        <rFont val="Arial"/>
        <family val="2"/>
        <charset val="204"/>
      </rPr>
      <t>(40 ч)</t>
    </r>
  </si>
  <si>
    <t>минус 59</t>
  </si>
  <si>
    <t xml:space="preserve">задача Юрия, в работе </t>
  </si>
  <si>
    <t>~40 часов - неделю</t>
  </si>
  <si>
    <t>вне очереди</t>
  </si>
  <si>
    <t xml:space="preserve">1 этап. Замена на 4 этапе ЗКД на Руководителя ЦРМ -10 часов
2 этап. Блокировка кнопки продления резерва, после продления 4 этапа. </t>
  </si>
  <si>
    <t>продление резервов</t>
  </si>
  <si>
    <t>20-25 чосов</t>
  </si>
  <si>
    <t>Развертываниеинфраструктуры отдела вэб-разработки</t>
  </si>
  <si>
    <t>отдела вэб-разработки</t>
  </si>
  <si>
    <t xml:space="preserve"> интеграция телефонии и CRM</t>
  </si>
  <si>
    <t xml:space="preserve">При поступлении звонка в колл центр в ЦРМ всплывало окно с карточкой для заполнения информации </t>
  </si>
  <si>
    <t>Итого часов
 на март 2025</t>
  </si>
  <si>
    <t>Начальный остаток марта- минус 59 ч.</t>
  </si>
  <si>
    <t xml:space="preserve">Настроить выборку года, и при выборе определенного года, и тут же в этом блоке обновились данные по этому году. Ведем накопительно. </t>
  </si>
  <si>
    <t>180 часов                                   220 часов+ -Дмитрий</t>
  </si>
  <si>
    <t>140+ часов</t>
  </si>
  <si>
    <t>Корчагин В.В. - 80 ч              Юрий 110 ч.</t>
  </si>
  <si>
    <t xml:space="preserve"> (Подробный механизм задачи в ТЗ)</t>
  </si>
  <si>
    <t xml:space="preserve">если согласовывается что-то в параллель, то пересечения считываются от изначального Держателя, а не того, кому в параллель согласовали. И кнопки "Согласовано в параллель", "Согласовано, как разные объекты здания" пусть Корчагин В.В. добавит по аналогии "На контроле". Дополнительно кнопки: согласовано как разные объекты, согласовано в параллель, согласовано на разные здания внутри одного большого объекта. Так же возможно прикладывать скрин согласования и т.д. </t>
  </si>
  <si>
    <t>Разведение резервов</t>
  </si>
  <si>
    <t>Разведение резервов внутри ЦРМ, как продление - с историей и т.д.</t>
  </si>
  <si>
    <t>отчет входящих заявок КЦ</t>
  </si>
  <si>
    <t>изменение формата в истории резерва</t>
  </si>
  <si>
    <t>Увеличение производительности ЦРМ</t>
  </si>
  <si>
    <t>ЦРМ</t>
  </si>
  <si>
    <t>темы новостей списком на ИК</t>
  </si>
  <si>
    <t>Вывести гиперсылками темы новостей с датой публикации.с права под фильтром, списком поледних 15-20 записей</t>
  </si>
  <si>
    <r>
      <t xml:space="preserve">на 14.06.2024 - 20 ч.                                                       на 21.06.2024 - 35 ч.                                                    (По времени на логистику, 350 что бы запустить новую црм, там будет все кроме запрос ставки, таблиц (СОБСТВЕННЫЙ ТРАНСПОРТ и РЕЕСТР ОПЛАТ)  и СТАТИСТИКА. по таблицам примерно проговорили с Дмитрием 120ч, на коммерцию тоже примерно 100-120ч. Статистику пока не проговаривали.)                                на 28.06.2024 - 31ч.                                                      на 05.07.2024 - 17ч                                                       на 12.07.2024 - 15ч                                                        на 02.08.2024 - 16ч                                                       на 09.08.2024 - 39ч                                                       на 16.08.2024 - 30ч                                                       на 23.08.2024 - 32ч (в понедельник поделюсь доступами что бы  посмотреть на каком этапе логистика)                                                                     на 30.08.2024 - 37ч                                                         на 06.09.2024 - 36ч                                                         на 13.09.2024 - 32ч                                                        на 20.09.2024 - 40ч                                                        на 27.09.2024 - 38ч                                                         на 04.10.2024 - 40ч                                                        на 11.10.2024 - 16ч                                                        на 18.10.2024 - 25ч                                                       на 25.10.2024 - 40ч                                                         на 02.11.2024 - 32 ч                                                        на 08.11.2024 - 32 ч.                                                       на 15.11.2024 - 39 ч.                                                     на 22.11.2024 - 40ч                                                         на </t>
    </r>
    <r>
      <rPr>
        <sz val="11"/>
        <color theme="1"/>
        <rFont val="Arial"/>
        <family val="2"/>
        <charset val="204"/>
      </rPr>
      <t>29.11.2024</t>
    </r>
    <r>
      <rPr>
        <sz val="10"/>
        <color theme="1"/>
        <rFont val="Arial"/>
        <family val="2"/>
        <charset val="204"/>
      </rPr>
      <t xml:space="preserve"> - 30ч.                                                               на 06.12.2024 - 36ч.                                                       на 13.06.2024 - 40ч.                                                       на 20.12.2024- - 31ч.                                                      на 27.12.2024 - 48 ч.                                                     на 17.01.2025 - 40 ч.                                                       на 24.01.2025 - 40ч.                                                      на 31.01.2025 - 40ч.                                                         на 07.02.2025 - 20ч.                                                      на 14.02.2025 - 27 ч.                                                     на 21.02.2025 - 20 ч.                                                          на 28.02.2025 - 20 ч.                                                        на 07.03.2025 - 3 ч.                                                                            на 14.03.2025 - 18ч.                                                               на 21.03.2025 - 40 ч.                                                      на 28.03.2025 - 38 ч.</t>
    </r>
  </si>
  <si>
    <t>1138 часов из 350 часов</t>
  </si>
  <si>
    <t xml:space="preserve">на 07.03.2025 - 5ч.(2ч. корп одежда для тепланта)          на 14.03.2025 - 2ч.                                                         на 21.03.2025 - 1ч.                                                         на 28.03.2025 - 2ч. </t>
  </si>
  <si>
    <t>Задача Дмитрия, в работе (с учетом адаптации я бы выделил 220ч+ это условно месяц-полтора он будет занят)                                                                               На 28.03.25- задача возвращена в работу</t>
  </si>
  <si>
    <r>
      <t xml:space="preserve">На 28.03.2025 </t>
    </r>
    <r>
      <rPr>
        <b/>
        <u/>
        <sz val="14"/>
        <rFont val="Arial"/>
        <family val="2"/>
        <charset val="204"/>
      </rPr>
      <t>(40ч)</t>
    </r>
  </si>
  <si>
    <t>минус 62</t>
  </si>
  <si>
    <t>на 21.03.25- задача Юрия, в работе (ориентировочно будет готово 27-28.03 и потом ему доделать продукцию задача по приоритету №2.)                                                             на 28.03.25- сроки сдвинулись, на понедельник -вторник, сегодня  доделает, в понедельник проверка и если все ок, то на следующих выходных запуск</t>
  </si>
  <si>
    <t xml:space="preserve">Задача Дмитрия, выполнена, запуск выходные                                </t>
  </si>
  <si>
    <t>Итого часов
 на апрель 2025</t>
  </si>
  <si>
    <t>Начальный остаток апреля- минус 62ч.</t>
  </si>
  <si>
    <r>
      <t xml:space="preserve">на 14.06.2024 - 20 ч.                                                       на 21.06.2024 - 35 ч.                                                    (По времени на логистику, 350 что бы запустить новую црм, там будет все кроме запрос ставки, таблиц (СОБСТВЕННЫЙ ТРАНСПОРТ и РЕЕСТР ОПЛАТ)  и СТАТИСТИКА. по таблицам примерно проговорили с Дмитрием 120ч, на коммерцию тоже примерно 100-120ч. Статистику пока не проговаривали.)                                на 28.06.2024 - 31ч.                                                      на 05.07.2024 - 17ч                                                       на 12.07.2024 - 15ч                                                        на 02.08.2024 - 16ч                                                       на 09.08.2024 - 39ч                                                       на 16.08.2024 - 30ч                                                       на 23.08.2024 - 32ч (в понедельник поделюсь доступами что бы  посмотреть на каком этапе логистика)                                                                     на 30.08.2024 - 37ч                                                         на 06.09.2024 - 36ч                                                         на 13.09.2024 - 32ч                                                        на 20.09.2024 - 40ч                                                        на 27.09.2024 - 38ч                                                         на 04.10.2024 - 40ч                                                        на 11.10.2024 - 16ч                                                        на 18.10.2024 - 25ч                                                       на 25.10.2024 - 40ч                                                         на 02.11.2024 - 32 ч                                                        на 08.11.2024 - 32 ч.                                                       на 15.11.2024 - 39 ч.                                                     на 22.11.2024 - 40ч                                                         на </t>
    </r>
    <r>
      <rPr>
        <sz val="11"/>
        <color theme="1"/>
        <rFont val="Arial"/>
        <family val="2"/>
        <charset val="204"/>
      </rPr>
      <t>29.11.2024</t>
    </r>
    <r>
      <rPr>
        <sz val="10"/>
        <color theme="1"/>
        <rFont val="Arial"/>
        <family val="2"/>
        <charset val="204"/>
      </rPr>
      <t xml:space="preserve"> - 30ч.                                                               на 06.12.2024 - 36ч.                                                       на 13.06.2024 - 40ч.                                                       на 20.12.2024- - 31ч.                                                      на 27.12.2024 - 48 ч.                                                     на 17.01.2025 - 40 ч.                                                       на 24.01.2025 - 40ч.                                                      на 31.01.2025 - 40ч.                                                         на 07.02.2025 - 20ч.                                                      на 14.02.2025 - 27 ч.                                                     на 21.02.2025 - 20 ч.                                                          на 28.02.2025 - 20 ч.                                                        на 07.03.2025 - 3 ч.                                                                            на 14.03.2025 - 18ч.                                                               на 21.03.2025 - 40 ч.                                                      на 28.03.2025 - 38 ч.                                                               на 04.04.2025 - 35 ч.                                                          на 11.04.2025 - 33 ч.</t>
    </r>
  </si>
  <si>
    <t>1206 часов из 350 часов</t>
  </si>
  <si>
    <t>если согласовывается что-то в параллель, то пересечения считываются от изначального Держателя, а не того, кому в параллель согласовали. И кнопки "Согласовано в параллель", "Согласовано, как разные объекты здания" пусть Корчагин В.В. добавит по аналогии "На контроле". Дополнительно кнопки: согласовано как разные объекты, согласовано в параллель, согласовано на разные здания внутри одного большого объекта. Так же возможно прикладывать скрин согласования и т.д.  (Подробный механизм задачи в ТЗ)</t>
  </si>
  <si>
    <t>Задача Дмитрия, возьмет в работу после завершения задачи  "автообновление страницы"</t>
  </si>
  <si>
    <t>Настроить возможность для руководителей выгружать список контрагентов в Ех</t>
  </si>
  <si>
    <t>выгрузка контрагентов в формат Ех</t>
  </si>
  <si>
    <t xml:space="preserve">КОЛИЧЕСТВО ЧАСОВ НА ЗАДАЧУ </t>
  </si>
  <si>
    <t>Корчагин В.В.- 20ч., Дмитрий- 32ч., Юрий - 40ч.</t>
  </si>
  <si>
    <t>резервы которые находяться на проверке, точка проверяемого резерва была оранженой, остальные остаются зеленой. При проверке резервов в блоке когда у тебя 50 точек одинаковых очень много времени уходит на поиск проверяемого резерва.</t>
  </si>
  <si>
    <t>точка резерва на Я.картах</t>
  </si>
  <si>
    <t>Корчагин В.В.- 16ч., Дмитрий- 40ч., Юрий - 40ч.</t>
  </si>
  <si>
    <t>добавить  покрытие ЛАК в продукцию (убрать покрытие "нет")</t>
  </si>
  <si>
    <t>добаления покрытия</t>
  </si>
  <si>
    <t>Корчагин В.В.- 8ч., Дмитрий- 15ч., Юрий - 30ч.</t>
  </si>
  <si>
    <t>В заявках настроить историю изменения по всем полям</t>
  </si>
  <si>
    <t>истроия заявок</t>
  </si>
  <si>
    <t>Юрий - 40</t>
  </si>
  <si>
    <t>доп.фильтр по КН</t>
  </si>
  <si>
    <t>вывести доп. фильтр по кадастровому номеру</t>
  </si>
  <si>
    <t>Корчагин В.В.- 8ч., Дмитрий- 10ч., Юрий - 20ч.</t>
  </si>
  <si>
    <t>В заявках настроить соведущего, как в резервах + держатель резерва при заведении имел возможность выбрать соведущего</t>
  </si>
  <si>
    <t>добавление соведущего в заявках</t>
  </si>
  <si>
    <t>~ 320</t>
  </si>
  <si>
    <t>При занесении новой заявки сотрудником колл-центра сделать обязательными полями заполнения контактного лица заказчика, должности, контактами с последующим переносом указанных данных в форму переноса заявки в резерв/заявку.</t>
  </si>
  <si>
    <t>обязательное поле для заполнения</t>
  </si>
  <si>
    <t>при копирование позиции и изменения продукции с МВУ на ПИР, атоматом меняется толщина облицовки,  нужно чтобы сохранялась ранее заведённая.</t>
  </si>
  <si>
    <t>устранение бага. При копировании продукции</t>
  </si>
  <si>
    <t>Корчагин В.В.- 16ч., Дмитрий- 20ч., Юрий - 30ч.</t>
  </si>
  <si>
    <t>в блоке работа с компаниями: напротив компании указывать сумму поступлений не переходят в компанию, а также возможность формирования печатной формы со списком компаний и указанием сумм.</t>
  </si>
  <si>
    <t>отображение сумм поступлений</t>
  </si>
  <si>
    <t>Корчагин В.В.- 30., Дмитрий- 40ч., Юрий - 64ч.</t>
  </si>
  <si>
    <t xml:space="preserve">на странице Пользователя/Дилера/Партнёр, в рабочем столе (доступ менеджера) -при переходе в активные резервы компаний, выкидывает в список всех резервов менеджера совместно с резервами этой компании. </t>
  </si>
  <si>
    <t>исправить ошибку у менеджера, по рабочм столам</t>
  </si>
  <si>
    <t>Корчагин В.В.- 16., Дмитрий- 24ч., Юрий - 40ч.</t>
  </si>
  <si>
    <t>Для стеновых ПИР-панелей на ППС-5 нет ширины 1165 мм</t>
  </si>
  <si>
    <t>добавление ширины</t>
  </si>
  <si>
    <t>Корчагин В.В., Дмитрий- от 100ч.</t>
  </si>
  <si>
    <t xml:space="preserve">логотип вверху подтягивался такой же, как и выбранная внизу компания. Для тех, у кого несколько юр. лиц - ВСС/Сэндвич-комплект, БРИС/АС-Строй и т.д. </t>
  </si>
  <si>
    <t>логотип вверху КП двойных компаний</t>
  </si>
  <si>
    <t>Если в резерве отказали, и такой резерв будет разводиться, при повторной отправке на запрос,  указывать в комментарии например: "резерв на разведении", чтоб специалист ЦРМ понимал. Некоторые выводяться по 10 раз и не разводят резервы как разные. (Подробный механизм задачи в ТЗ)</t>
  </si>
  <si>
    <t>53 часа из 60 часов</t>
  </si>
  <si>
    <r>
      <t xml:space="preserve">на 11.04.25 - 8ч. </t>
    </r>
    <r>
      <rPr>
        <b/>
        <sz val="10"/>
        <color rgb="FF0070C0"/>
        <rFont val="Arial"/>
        <family val="2"/>
        <charset val="204"/>
      </rPr>
      <t>Ну и тут за авторством Корчагина В.В, тоже к 21.04.</t>
    </r>
    <r>
      <rPr>
        <b/>
        <sz val="10"/>
        <color theme="1"/>
        <rFont val="Arial"/>
        <family val="2"/>
        <charset val="204"/>
      </rPr>
      <t xml:space="preserve">                                                                             </t>
    </r>
    <r>
      <rPr>
        <sz val="10"/>
        <color theme="1"/>
        <rFont val="Arial"/>
        <family val="2"/>
        <charset val="204"/>
      </rPr>
      <t>на 18.04.2025 - 46ч.закрою в субботу и сразу запуск на 25.04.2025. - 8ч.(переписывать логику и правка после 21.04)</t>
    </r>
  </si>
  <si>
    <t xml:space="preserve">на 25.04.2025 - 16ч. </t>
  </si>
  <si>
    <t>на 04.04.2025 - 4ч.                                                               на 11.04.2025 - 2ч.                                                                на 25.04.2025 - 1ч.</t>
  </si>
  <si>
    <t>задача Юрия, в работе                                                                   на 18.04.25 ~ конец  месяца                                           на 25.04.2025 - правил всю неделю завершённую задачу "добавление данных в раздел продукция" 28.04. возвращается к задаче №5 (готовность на конец месяца сдвигается)</t>
  </si>
  <si>
    <r>
      <t xml:space="preserve">Задача Дмитрия, в работе (с учетом адаптации я бы выделил 220ч+ это условно месяц-полтора он будет занят)                                                                               На 28.03.25- задача возвращена в работу                             На 04.04.2025 - по ходу выполнения  нашли большой пласт работы, ориентир на 18.04                                      на 11.04.2025 - пока план дата не двигается ~ 18.04
</t>
    </r>
    <r>
      <rPr>
        <b/>
        <sz val="10"/>
        <color rgb="FF0070C0"/>
        <rFont val="Arial"/>
        <family val="2"/>
        <charset val="204"/>
      </rPr>
      <t xml:space="preserve">По аналогии. Тоже за 18-20.04 можно запустить, поменяв тестовую версию на рабочую.                                           </t>
    </r>
    <r>
      <rPr>
        <sz val="10"/>
        <rFont val="Arial"/>
        <family val="2"/>
        <charset val="204"/>
      </rPr>
      <t>на 18.04.2025 в пн закончит (запуск в майские праздники)                                                                             на 25.04.25 -  вносит правки</t>
    </r>
  </si>
  <si>
    <r>
      <t xml:space="preserve">На 25.04.2025 </t>
    </r>
    <r>
      <rPr>
        <b/>
        <u/>
        <sz val="14"/>
        <rFont val="Arial"/>
        <family val="2"/>
        <charset val="204"/>
      </rPr>
      <t>(49ч)</t>
    </r>
  </si>
  <si>
    <t>минус 83</t>
  </si>
  <si>
    <t>16 часов из 40 часов</t>
  </si>
  <si>
    <t>Корчагин В.В. - 80 ч. Юрий 110 ч.</t>
  </si>
  <si>
    <t>3 вне очереди, готовность до 21.04.</t>
  </si>
  <si>
    <t>Начальный остаток мая- минус 83ч.</t>
  </si>
  <si>
    <t>Итого часов
 на май 2025</t>
  </si>
  <si>
    <t>добовления покрытия</t>
  </si>
  <si>
    <t>история заявок</t>
  </si>
  <si>
    <t>110 ч. Юрий</t>
  </si>
  <si>
    <t>80 ч Юрий</t>
  </si>
  <si>
    <t xml:space="preserve"> 40ч. Юрий</t>
  </si>
  <si>
    <t>16ч. Корчагин В.В</t>
  </si>
  <si>
    <t>30 ч.Юрий</t>
  </si>
  <si>
    <t>40 ч.  Юрий</t>
  </si>
  <si>
    <t>20ч.  Юрий</t>
  </si>
  <si>
    <t>30 ч Корчагин В.В.</t>
  </si>
  <si>
    <t xml:space="preserve">  30 ч. Юрий</t>
  </si>
  <si>
    <t>№ 5.1</t>
  </si>
  <si>
    <t>№ 5.2</t>
  </si>
  <si>
    <t>№ 5.3</t>
  </si>
  <si>
    <t>№ 5.4</t>
  </si>
  <si>
    <t>№ 4.1</t>
  </si>
  <si>
    <t>~320 часов, ДАНИЛОВ Д.</t>
  </si>
  <si>
    <t>№ 4.2</t>
  </si>
  <si>
    <t>№ 4.3</t>
  </si>
  <si>
    <t>Это та большая задача "Индивидуальный запрос" и "Наличие пересечений", о которой говорили, Владимир Владимирович, по телефону. После мелких - берись за неё. Фактически это перенос функционала группы WhatsApp в ЦРМ</t>
  </si>
  <si>
    <t>функционал "Индивидуального запроса" и "Наличие пересечений" в карточке резерва (управление)</t>
  </si>
  <si>
    <t>Дмитрий- от 100ч.</t>
  </si>
  <si>
    <t>~ 320 ч., Дмитрий</t>
  </si>
  <si>
    <t>Вместо "чата", в стратегических было "Разведение резервов" и "Пересечения ЦРМ", там удалил</t>
  </si>
  <si>
    <t>Уточниться по факту интеграции с 1C:ERP</t>
  </si>
  <si>
    <t>~ 200 Корчагин В.В.</t>
  </si>
  <si>
    <t>~ 30-40 ч., Дмитрий</t>
  </si>
  <si>
    <t>~ 160 ч., Дмитрий</t>
  </si>
  <si>
    <t>№ 3.1</t>
  </si>
  <si>
    <t>№ 3.2</t>
  </si>
  <si>
    <t>№ 3.3</t>
  </si>
  <si>
    <t>№3.4</t>
  </si>
  <si>
    <t>№ 4.4</t>
  </si>
  <si>
    <t>№ 4.5</t>
  </si>
  <si>
    <t>№ 4.6</t>
  </si>
  <si>
    <t>на 23.05.2025 - 22ч                                                           на 30.05.2025 - 25ч.</t>
  </si>
  <si>
    <t xml:space="preserve">задача Юрия, в работе                                                                   на 18.04.25 ~ конец  месяца                                           на 25.04.2025 - правил всю неделю завершённую задачу "добавление данных в раздел продукция" 28.04. возвращается к задаче №5 (готовность на конец месяца сдвигается)                                                                     на 16.05.2025 - Юрий правит замечания Корчагина В.В. ориентир еще 10-16ч.                                                           на 23.05.2025 - вернулся к задаче, после отработанной задачи № 6                                                                        на 30.05.2025 - готово, запуск выходные </t>
  </si>
  <si>
    <r>
      <t xml:space="preserve">На 30.05.2025 </t>
    </r>
    <r>
      <rPr>
        <b/>
        <u/>
        <sz val="14"/>
        <rFont val="Arial"/>
        <family val="2"/>
        <charset val="204"/>
      </rPr>
      <t>(42 ч)</t>
    </r>
  </si>
  <si>
    <t>минус 123</t>
  </si>
  <si>
    <t>№ 4</t>
  </si>
  <si>
    <t xml:space="preserve">на 16.05.2025 - 10ч                                                                        на 23.05.2025 - 2ч+логистика 8                                                  на 30.05.2025 - сайты 3ч + логистика 14ч </t>
  </si>
  <si>
    <t>47 часа из 140+ часов, КОРЧАГИН В.В,</t>
  </si>
  <si>
    <t xml:space="preserve">                                                                                            на 23.05.2025 задача в работе                                                на 30.05.2025 - основная часть почти готова, убрал дублирование при создании агента, но еще есть проблемные моменты- это убрать текущие дубли и добавить соведущих, в следующую пятницу будет понимание когда +/- закончит</t>
  </si>
  <si>
    <t>Начальный остаток июня- минус 123.</t>
  </si>
  <si>
    <t>№ 1.1</t>
  </si>
  <si>
    <t>№ 1.2</t>
  </si>
  <si>
    <t>№ 1.3</t>
  </si>
  <si>
    <t>№ 1.4</t>
  </si>
  <si>
    <t>№ 2</t>
  </si>
  <si>
    <t>№ 2.1</t>
  </si>
  <si>
    <t>№ 2.2</t>
  </si>
  <si>
    <t>№ 2.3</t>
  </si>
  <si>
    <t>№ 2.4</t>
  </si>
  <si>
    <t>№ 2.5</t>
  </si>
  <si>
    <t>№ 2.6</t>
  </si>
  <si>
    <t>№ 3.4</t>
  </si>
  <si>
    <t>Итого часов
 на июнь 2025</t>
  </si>
  <si>
    <t>на 23.05.2025 - 22ч                                                           на 30.05.2025 - 25ч.                                                                   на 06.06.2025 - 24ч.                                                                                                                                             на 20.06.2025 - 20ч.                                                      на 27.06.2025 - 22ч.</t>
  </si>
  <si>
    <t>на 06.06.2025 - 16ч логистика                                           на 20.06.2025 - 2ч+логистика 16ч                                  на 27.06.2025 - 2ч+логистика 16ч</t>
  </si>
  <si>
    <t>Корчагин В.В. в понедельник 30.06.2025 (если Шибаева И.П. будет занята)</t>
  </si>
  <si>
    <t>Готово</t>
  </si>
  <si>
    <t>Пришлось подвинуть задачу т.к. иначе с Юрием велась работа в одном файле, а это конфликт в коде.</t>
  </si>
  <si>
    <t xml:space="preserve">                                                                                            на 23.05.2025 задача в работе                                                на 30.05.2025 - основная часть почти готова, убрал дублирование при создании агента, но еще есть проблемные моменты- это убрать текущие дубли и добавить соведущих, в следующую пятницу будет понимание когда +/- закончит на                                                                                                                                                       06.06.2025 ~ 70% готовности                                         на 20.06.2025 тестируем на следующих выходных, правим проблемные моменты и согласовываем с Шибаевой И.П. В начале следующего месяца должны закрыть.                                                                        на 27.06.2025 - готово, но нужно обсудить некоторые моменты с Шибаевой И.П.</t>
  </si>
  <si>
    <t>В работе с понедельника</t>
  </si>
  <si>
    <t>113 часов из 140+ часов, КОРЧАГИН В.В,</t>
  </si>
  <si>
    <r>
      <t xml:space="preserve">На 27.06.2025 </t>
    </r>
    <r>
      <rPr>
        <b/>
        <u/>
        <sz val="14"/>
        <rFont val="Arial"/>
        <family val="2"/>
        <charset val="204"/>
      </rPr>
      <t>(40 ч)</t>
    </r>
  </si>
  <si>
    <t>Итого часов
 на июль 2025</t>
  </si>
  <si>
    <t>минус 81</t>
  </si>
  <si>
    <t>Начальный остаток июля- минус 81.</t>
  </si>
  <si>
    <t>№ 3.5</t>
  </si>
  <si>
    <t>№ 3.6</t>
  </si>
  <si>
    <t>добавлением нового поля + обновленная форма отчета "не успешных" резервов</t>
  </si>
  <si>
    <t>Добавление нового поля "резерв в замен" при создании резерва. Если резерв заводится в замен старого, то создающий резерв должен это указать при заведении  нового резерва.
 + обновления формы отчета "завершенного резерва"</t>
  </si>
  <si>
    <t>на 11.04.25 -  в пн-вт доделает (запуск в следующие выходные</t>
  </si>
  <si>
    <t xml:space="preserve"> на 23.05.2025 задача в работе          на 30.05.2025 - основная часть почти готова, убрал дублирование при создании агента, но еще есть проблемные моменты- это убрать текущие дубли и добавить соведущих, в следующую пятницу будет понимание когда +/- закончит на 06.06.2025 ~ 70% готовности на 20.06.2025 тестируем на следующих выходных, правим проблемные моменты и согласовываем с Шибаевой И.П. В начале следующего месяца должны закрыть. на 27.06.2025 - готово, но нужно обсудить на 11.04.2025 - некоторые моменты с Шибаевой И.П.на 04.07.2025 не закрываем, нашли недочеты на 11.07.2025 - почти всю  неделю правили, когда пошли на чистовую тестировать много багов было. </t>
  </si>
  <si>
    <t>добавить в режим правки ручную блокировку по отказным резервам в которых не согласовывается корректировка на  3 или 10  дней</t>
  </si>
  <si>
    <t>отобразить в истории переназначение резервов</t>
  </si>
  <si>
    <t>Компаниям со статусом «Пользователь», «Дилер», «Партнер», при подписании резерва приходит на почту оповещение, а менеджеру, ответственному за работу с этим пользователем - нет. Нужно сделать, чтобы им тоже приходило.  Ускорит выставление КП и поможет дополнительно контролировать работу Пользователя/Дилера/Партнера.</t>
  </si>
  <si>
    <t>~ 320 ч.</t>
  </si>
  <si>
    <t>~ 60 ч</t>
  </si>
  <si>
    <t>24 ч</t>
  </si>
  <si>
    <t>16 ч</t>
  </si>
  <si>
    <t>добавить возможность руководителю дилера корректировки списка сотрудников (удаление, корректировка имени);</t>
  </si>
  <si>
    <t>В печатаемой форме КП добавить при выборе Плоского листа автоматом добавление не только упаковки но и Поддона и желательно убрать графу / столбец "Цена без НДС", если не выбрана данная галочка при распечатывании</t>
  </si>
  <si>
    <t>30 ч.</t>
  </si>
  <si>
    <t xml:space="preserve">Формирование печатной формы отчеты у Пользователей ЦРМ: по готовым заказам на по заказам в производстве. </t>
  </si>
  <si>
    <t>Прошу включить возможность выбирать валюту КП и ставку НДС (12% на 
Казахстан)</t>
  </si>
  <si>
    <t>Во разделе "Резервы" ( во вкладке 'Завершенные') для ответственных менеджеров добавить фильтр для выбора резервов: своих или подопечных компаний-пользователей системы.</t>
  </si>
  <si>
    <t xml:space="preserve">Чтобы после формирования КП выводился цвет сначала лицевой, затем внутренней стороны (в основном для сэндвич-панелей, частично для профнастила – редко, но тоже бывает нужно). </t>
  </si>
  <si>
    <t>Добавить поле «Кадастровый номер» при переводе «входящих заявок» в резерв или заявку (когда самостоятельно заводишь резерв или заявку, поле «кадастровый номер» есть, а когда переводишь входящий запрос в заявку или резерв, то такого поля нет).</t>
  </si>
  <si>
    <t>выделять зеленым цветом резервы, которые находятся в процессе изготовления и отгрузок</t>
  </si>
  <si>
    <t>сделать видимой Дату заведения резерва в общем списке резервов (Резервы→Активные</t>
  </si>
  <si>
    <t>Возможность менеджеру переводить резервы компаний-пользователей/дилеров самостоятельно из заявки в резерв</t>
  </si>
  <si>
    <t>В информ канале сделать видимыми документы для менеджеров (Частный доступ: Дилерам/Партнёрам)</t>
  </si>
  <si>
    <t>сделать крупнее и жирнее шрифт Широких Сэндвич-Панелей (все ширины отличные от 1000 мм), чтобы мы обращали на это внимание. В карточке резерва</t>
  </si>
  <si>
    <t>Рассмотреть возможность редактирования фото объектов, после отправки на доработку, сразу ответственным менеджером. В настоящее время данная функция отсутствует, после возврата руководителю приходится откатывать карточку объекта и только после этого менеджер имеет возможность внести исправления.</t>
  </si>
  <si>
    <t>Возможность сортировки резервов по Дате добавления во вкладке "Резервы / Активные" (На данный момент можно сортировать по запланированной дате оплаты и дате завершения. На мой взгляд План. Дата колонка бесполезна.</t>
  </si>
  <si>
    <t>Возможность сортировки резервов по Дате добавления во вкладке отдельного контрагента, тут они указаны вперемешку.</t>
  </si>
  <si>
    <t>20 ч</t>
  </si>
  <si>
    <t>В Разделе с фотографиями объектов настроить фиксацию фильтра по параметру "Кто добавил". После просмотра одного объекта фильтр слетает и каждый раз нужно настраивать фильтрацию.</t>
  </si>
  <si>
    <t>10 ч</t>
  </si>
  <si>
    <t xml:space="preserve"> добавить функцию онлайн-раскладки сэндвич-панелей по количеству фу. Автоматически расчитывать количество транпорта, по указанной квадратуре в резерве</t>
  </si>
  <si>
    <t>Идея интересная, но не быстро реализуемая. Этот функционал есть в программе Пакинг и ЕРП. Только после интеграции Пакинга в ЕРП, а ЕРП с ЦРМ зададимся таким вопросом.</t>
  </si>
  <si>
    <t xml:space="preserve">КП Ral панелей </t>
  </si>
  <si>
    <t>поле КН</t>
  </si>
  <si>
    <t>резервы в процессе изготовления, отгрузки</t>
  </si>
  <si>
    <t>дата заведения резерва</t>
  </si>
  <si>
    <t>перевод резервов</t>
  </si>
  <si>
    <t>документы ИК</t>
  </si>
  <si>
    <t>шрифт широких панелей</t>
  </si>
  <si>
    <t>фото объектов</t>
  </si>
  <si>
    <t>сортировка резервов по дате добавления</t>
  </si>
  <si>
    <t>сортировка контрагентов по дате добавления</t>
  </si>
  <si>
    <t>настроить фиксацию фильтра</t>
  </si>
  <si>
    <t xml:space="preserve">ручная блокировка </t>
  </si>
  <si>
    <t>история переназначения резервов</t>
  </si>
  <si>
    <t>оповещение ответственному менеджеру</t>
  </si>
  <si>
    <t>корректировка списка сотрудников</t>
  </si>
  <si>
    <t>печатная форма КП (автоматическое добавление)</t>
  </si>
  <si>
    <t>печатная форма разделов (заказы на складе, произ-ве)</t>
  </si>
  <si>
    <t>валюта в КП</t>
  </si>
  <si>
    <t>добавления фильтра</t>
  </si>
  <si>
    <t>на 23.05.2025 - 22ч, на 30.05.2025 - 25 ч, на 06.06.2025 - 24ч, на 20.06.2025 - 20ч, на 27.06.2025 - 22ч. на 25.07.2025 - 8ч.</t>
  </si>
  <si>
    <t>121 час из 140+ часов, КОРЧАГИН В.В,</t>
  </si>
  <si>
    <t>на 04.07.2025- логисты 14 ч.,            на 11.04.2025 - 3ч+11ч логисты.         на 25.07.25 - 1ч. +32 логисты</t>
  </si>
  <si>
    <t>на 25.07.25 в работе, усложнил задачу оптимизацией запросов, поэтому он затянул со сдачей, доделаем примерно в конце с.л недели, запуск в следующие выходные</t>
  </si>
  <si>
    <t>В работе                        на 04.07.2025 - вернулся в задаче № 3,                                      на 11.07.25 - в работе.                                  на 25.07.2025 почти готова, доделывает правки, вторник-среда готовность, запуск на следующих выходных.</t>
  </si>
  <si>
    <r>
      <t xml:space="preserve">На 25.07.2025 </t>
    </r>
    <r>
      <rPr>
        <b/>
        <u/>
        <sz val="14"/>
        <rFont val="Arial"/>
        <family val="2"/>
        <charset val="204"/>
      </rPr>
      <t>(41)</t>
    </r>
  </si>
  <si>
    <t>минус 91</t>
  </si>
  <si>
    <t>Я её не согласовывал, на сколько помню - писал Рук-ли видят, и хватит</t>
  </si>
  <si>
    <t>Онлайн раскладка</t>
  </si>
  <si>
    <t>Итого часов
 на август 2025</t>
  </si>
  <si>
    <t>Начальный остаток августа- минус 91.</t>
  </si>
  <si>
    <t>№ 1</t>
  </si>
  <si>
    <t>2.4</t>
  </si>
  <si>
    <t>2.5</t>
  </si>
  <si>
    <t>2.6</t>
  </si>
  <si>
    <t>2.7</t>
  </si>
  <si>
    <t>2.8</t>
  </si>
  <si>
    <t>2.9</t>
  </si>
  <si>
    <t>3.3</t>
  </si>
  <si>
    <t>3.4</t>
  </si>
  <si>
    <t>3.5</t>
  </si>
  <si>
    <t>3.6</t>
  </si>
  <si>
    <t>3.7</t>
  </si>
  <si>
    <t>3.8</t>
  </si>
  <si>
    <t>3.9</t>
  </si>
  <si>
    <t>3.10</t>
  </si>
  <si>
    <t>3.11</t>
  </si>
  <si>
    <t>3.12</t>
  </si>
  <si>
    <t xml:space="preserve">№ 3 </t>
  </si>
  <si>
    <t>на 22.08.2025 в работе</t>
  </si>
  <si>
    <t xml:space="preserve">на 15.08.2025 - 40ч
на 22.08.2025 - 40ч
на 29.08.2025 - 38ч                                    </t>
  </si>
  <si>
    <t xml:space="preserve">на 15.08.2025 - баги которые были за неделю,Корчагин В.В.  поправит в выходные (продукция в истории и ширина у ПИР ) 
на 22.08.2025 - в работе
на 29.08.25 в работе, в понедельник сдает Корчагину В.В., ~  готовность  середина - конец следующей  недели
</t>
  </si>
  <si>
    <t xml:space="preserve">на 01.08.2025 - 8ч -логистика
на 08.08.2025 - 8ч +10 ч -логистика +4 ч КП 
на 15.08.2025 - 1ч
на 22.08.2025 - 1ч    
на 29.08.2025 - 2ч                          </t>
  </si>
  <si>
    <r>
      <t xml:space="preserve">На 29.08.2025 </t>
    </r>
    <r>
      <rPr>
        <b/>
        <u/>
        <sz val="14"/>
        <rFont val="Arial"/>
        <family val="2"/>
        <charset val="204"/>
      </rPr>
      <t>(40)</t>
    </r>
  </si>
  <si>
    <t>минус 145</t>
  </si>
  <si>
    <t>118  часов из ~ 200 Корчагин В.В.</t>
  </si>
  <si>
    <t>на 29.08.2025 переделывает  код,  еще  в  работе</t>
  </si>
  <si>
    <t>2.1</t>
  </si>
  <si>
    <t>2.2</t>
  </si>
  <si>
    <t>2.3</t>
  </si>
  <si>
    <t>минус 113</t>
  </si>
  <si>
    <t>Данилов Д.
№ 2</t>
  </si>
  <si>
    <r>
      <t xml:space="preserve">На 26.09.2025 </t>
    </r>
    <r>
      <rPr>
        <b/>
        <u/>
        <sz val="14"/>
        <rFont val="Arial"/>
        <family val="2"/>
        <charset val="204"/>
      </rPr>
      <t>(0ч)</t>
    </r>
  </si>
  <si>
    <t>200/200</t>
  </si>
  <si>
    <t>Корчагин В.В.
№1</t>
  </si>
  <si>
    <t>Блок полностью готов, уточнение визуальной и текстовой составляющих + тестирование сотрудниками в период с 29.09 до 03.10. Плановый перенос из тестовой базы в основную - 04.10-05.10</t>
  </si>
  <si>
    <t xml:space="preserve">на 05.09.2025 - в работе
на 12.09..2025- закончит правки по задаче опросы иприступает к этой.
на 19.09.2025 - в работе
на 26.09.2025 - планирует сегодня закончить.
</t>
  </si>
  <si>
    <t>Начальный остаток сентября- минус 145.</t>
  </si>
  <si>
    <t>Начальный остаток октября- минус 113.</t>
  </si>
  <si>
    <t>Итого часов
 на октября 2025</t>
  </si>
  <si>
    <t>Итого часов
 на сентября 2025</t>
  </si>
  <si>
    <t>Рабочий стол менеджера Коммерческой службы</t>
  </si>
  <si>
    <t xml:space="preserve">Настроить функцию оповещения для специалистов ЦРМ о пересечении, после отправки уведомления, с возможностью выгрузки списком в Ех. Например специалист ЦРМ отправил пересечение, ровно через сутки в ЦРМ всплывает оповещение, с указанием номера резерва, специалист ЦРМ заходит в оповещение наживает на номер резерва и переходит в резерв для принятия решения. </t>
  </si>
  <si>
    <t>оповещение для специалистов ЦРМ</t>
  </si>
  <si>
    <t>2-3 дня</t>
  </si>
  <si>
    <t xml:space="preserve">В разделе "компании" настроить поиск по наименованию компании. </t>
  </si>
  <si>
    <t>поиск по наименованию компании</t>
  </si>
  <si>
    <t>Возможность автоматизировать отчет отгрузки ВЭД и РФ</t>
  </si>
  <si>
    <t>отчет ВЭД и РФ</t>
  </si>
  <si>
    <t>при заведении резерва по умолчанию ширина сэндвич-панелей была бы 1000 мм</t>
  </si>
  <si>
    <t xml:space="preserve">Самостоятельная функция вкл/выкл уведомления. 
1. Вывести списком все уведомления какие приходят, и пользователь сам будет решать какие уведомления будут ему приходить, какие нет. 
Например: ЮСА хотят получать уведомления о пересечениях, комментариях от специалистов ЦРМ с дополнительными вопросами и т.д., а вот уведомления о продлении резерва они получать не хотят. Вывести этот раздел в настройки. срезать/смотреть, у кого из Пользователей в итоге будет отключено, что и с какого периода.
</t>
  </si>
  <si>
    <t>функция вкл/выкл уведомления</t>
  </si>
  <si>
    <t>4ч</t>
  </si>
  <si>
    <t>60ч</t>
  </si>
  <si>
    <t>от 40ч</t>
  </si>
  <si>
    <t xml:space="preserve">20ч </t>
  </si>
  <si>
    <t>24ч</t>
  </si>
  <si>
    <t>16ч</t>
  </si>
  <si>
    <t>40ч</t>
  </si>
  <si>
    <t>8ч</t>
  </si>
  <si>
    <t>при копировании продукции и смене наполнителя (с МВУ на ПИР или наоборот), чтобы
нормативный документ проката оставался прежним (если было ТУ)</t>
  </si>
  <si>
    <t>ширина сэндвич-панелей</t>
  </si>
  <si>
    <t>копировании продукции</t>
  </si>
  <si>
    <t>добавить возможность отключать от рассылок определенных менеджеров. Объединить с уведомлениями, очень смежная задача, если объединим то не больше 8ч прибавится</t>
  </si>
  <si>
    <t xml:space="preserve"> отключать от рассылок</t>
  </si>
  <si>
    <t>В разделе Объекты настроить возможность для Сабановой Е.А. скачивать фото объектов, настроите редактирование, чтоб можно было менять фото местами, когда находится объект на проверке</t>
  </si>
  <si>
    <t>Объекты</t>
  </si>
  <si>
    <t>Убрать 0,4 и 0,45 облицовки по толщине металла у профнастила и панелей, если не планируется изготовление по сто, то убрать СТО из нормативных документов</t>
  </si>
  <si>
    <t>нормативные документы</t>
  </si>
  <si>
    <t>Возможность печать список резервов добавленных в Избранное.</t>
  </si>
  <si>
    <t>печать списка избранное</t>
  </si>
  <si>
    <t>14ч</t>
  </si>
  <si>
    <t>2.10</t>
  </si>
  <si>
    <t>2.11</t>
  </si>
  <si>
    <t>2.12</t>
  </si>
  <si>
    <t>2.13</t>
  </si>
  <si>
    <t>2.14</t>
  </si>
  <si>
    <t>2.15</t>
  </si>
  <si>
    <t>2.16</t>
  </si>
  <si>
    <t>~ 220ч</t>
  </si>
  <si>
    <t>на 10.10.25 - 8ч
на 17.10.25 - 8ч 
на 24.10.25 - 16ч
на 31.10.2025 - 6ч</t>
  </si>
  <si>
    <t>на 24.10.25 - 20 ч
на 31.10.25 - 34 ч</t>
  </si>
  <si>
    <r>
      <t xml:space="preserve">На 31.10.2025 </t>
    </r>
    <r>
      <rPr>
        <b/>
        <u/>
        <sz val="14"/>
        <rFont val="Arial"/>
        <family val="2"/>
        <charset val="204"/>
      </rPr>
      <t>(40 ч) + отпуск 80ч</t>
    </r>
  </si>
  <si>
    <t>минус 163</t>
  </si>
  <si>
    <t xml:space="preserve">на 24.10.25 - в работе
на 31.10.2025 - концу 05.11. закончит </t>
  </si>
  <si>
    <t>24 ч - задача полностью поменялась и получается не 24ч а 56ч)</t>
  </si>
  <si>
    <t>Итого часов
 на ноябрь 2025</t>
  </si>
  <si>
    <t>Начальный остаток ноября- минус 163.</t>
  </si>
  <si>
    <t>уведомление эл.почта Шибаева ИП</t>
  </si>
  <si>
    <t>56ч</t>
  </si>
  <si>
    <t>После удаления резерва, пользователь копирует или заводит новый индентичный резерв в радиусе 2 км. На эл. почту Шибаевой ИП приходит оповещение "Пользователь добавляет резерв, похожий на удаленный". Период удаленных резервов год. Дополнительно при удалении резерва вывести галочку или пишем комментарий.  Привязка к удаленным резервам, адрес, пользователь, комментарий</t>
  </si>
  <si>
    <t>обновление отчета статистика НВ</t>
  </si>
  <si>
    <t>Обновить отчет статистика НВ, с отображением % соотношения какая компания пользуется заработанными преимуществами</t>
  </si>
  <si>
    <t xml:space="preserve">
1.1</t>
  </si>
  <si>
    <t>Доработать таблицу  "Согласование цен", в части итоговых объемов по видам продукции.</t>
  </si>
  <si>
    <t>согласование цен</t>
  </si>
  <si>
    <t>4 ч</t>
  </si>
  <si>
    <t xml:space="preserve">
№1</t>
  </si>
  <si>
    <t>Корчагин В.В.
вне очереди</t>
  </si>
  <si>
    <t>сроки проверки резервов</t>
  </si>
  <si>
    <t>80 ч</t>
  </si>
  <si>
    <t>на 24.10.25 - 20 ч
на 31.10.25 - 34 ч                                                                            на 14.11.25 - 30 ч
на 21.11.2025 - 38 ч
на 28.11.2025 40 ч</t>
  </si>
  <si>
    <t>на 14.11.25 - 6ч
на 28.11.25 - 1ч  (Лопан Д.А. просила добавить файлы на сайт)</t>
  </si>
  <si>
    <r>
      <t xml:space="preserve">На 28.11.2025 </t>
    </r>
    <r>
      <rPr>
        <b/>
        <u/>
        <sz val="14"/>
        <rFont val="Arial"/>
        <family val="2"/>
        <charset val="204"/>
      </rPr>
      <t xml:space="preserve">(41 ч) </t>
    </r>
  </si>
  <si>
    <t>минус 118</t>
  </si>
  <si>
    <t>на 24.10.25 - в работе
на 31.10.2025 - концу 05.11. закончит                                     на 14.11.25 - ждём выхода Ирины для принятии задачи
на 21.11.25 - Шибаева И.П. :" не принимаю задачу", есть замечания, правит. 
На 28.11.25 - готова, запуск в выходные.</t>
  </si>
  <si>
    <t>в работе. 
На 28.11.2025 выполнена на 50%</t>
  </si>
  <si>
    <r>
      <rPr>
        <b/>
        <sz val="11"/>
        <color theme="1"/>
        <rFont val="Arial"/>
        <family val="2"/>
        <charset val="204"/>
      </rPr>
      <t xml:space="preserve">1. Настроить сортировку </t>
    </r>
    <r>
      <rPr>
        <sz val="11"/>
        <color theme="1"/>
        <rFont val="Arial"/>
        <family val="2"/>
        <charset val="204"/>
      </rPr>
      <t xml:space="preserve">в разделе паспорт/на проверке, по дате отправки на запрос. Вверху самые ранние, а ниже более свежие. 8ч
</t>
    </r>
    <r>
      <rPr>
        <b/>
        <sz val="11"/>
        <color theme="1"/>
        <rFont val="Arial"/>
        <family val="2"/>
        <charset val="204"/>
      </rPr>
      <t>2. Настроить красную заливку</t>
    </r>
    <r>
      <rPr>
        <sz val="11"/>
        <color theme="1"/>
        <rFont val="Arial"/>
        <family val="2"/>
        <charset val="204"/>
      </rPr>
      <t xml:space="preserve"> за час до окончания срока проверки резерва с момента отправки на запрос. Тут у нас идет деление на 2 категории: 
*для компаний, которые проверяются срочно в течении 3-х часов. Дополнительно вывести отметку, что резервы данной компании проверяются в течении 3-х часов, список может меняться по мере заработанных преимуществ компаний. 
* для остальных пользователей, которые не входят в первую категорию срочных, проверяются в течении суток с момента отправки на запрос 8 ч
</t>
    </r>
    <r>
      <rPr>
        <b/>
        <sz val="11"/>
        <color theme="1"/>
        <rFont val="Arial"/>
        <family val="2"/>
        <charset val="204"/>
      </rPr>
      <t>3. Виджет</t>
    </r>
    <r>
      <rPr>
        <sz val="11"/>
        <color theme="1"/>
        <rFont val="Arial"/>
        <family val="2"/>
        <charset val="204"/>
      </rPr>
      <t xml:space="preserve">- который только отображает резервы, по которым отправлены пересечения. На пересечения дается ровно одни сутки с момента отправки пересечения. За 15 мин. до окончания срока по пересечению, всплывает окошко с номером резерва. В виджите отображать резервы спец.ЦРМ согласно фильтра проверки   Настроить функцию переназначения с одного специалиста ЦРМ на другого с отображением в виджите переназначенных с другого спец ЦРМ (на случай отсутствия) – 56 ч
</t>
    </r>
    <r>
      <rPr>
        <b/>
        <sz val="11"/>
        <color theme="1"/>
        <rFont val="Arial"/>
        <family val="2"/>
        <charset val="204"/>
      </rPr>
      <t xml:space="preserve">4. Отчет </t>
    </r>
    <r>
      <rPr>
        <sz val="11"/>
        <color theme="1"/>
        <rFont val="Arial"/>
        <family val="2"/>
        <charset val="204"/>
      </rPr>
      <t xml:space="preserve">контроль сроков проверки всех резервов, на примере отчета инд.запрос. Если срок проверки превышает установленное время, подсвечиваем красным. Если укладываемся зеленым. – 8ч
</t>
    </r>
  </si>
  <si>
    <t>Начальный остаток декабря- минус 118.</t>
  </si>
  <si>
    <t>Итого часов
 на декабрь 2025</t>
  </si>
  <si>
    <t xml:space="preserve">сделать выборку по стране при добавлении конрагента. По дефолту будет Россия, но при заведении будут выбирать Казахстан/Беларусь. </t>
  </si>
  <si>
    <t>автозаполнение конрагентов КZ</t>
  </si>
  <si>
    <t xml:space="preserve">новый отчет </t>
  </si>
  <si>
    <t>28ч</t>
  </si>
  <si>
    <t>ЦРМ 2026. Отчеты по Пользователям с рез-ми резевров: 1. Действующие; 2. Успешно; 3. Неуспешно. Согласно утвержденной формы. В таблице есть формула, необходимо учесть. В колонке % от меньшего к большему</t>
  </si>
  <si>
    <t>на 05.12.2025 - 5 ч.
на 12.12.2025 1ч.
На 19.12.2025 - 2 ч + 8ч сайты (там задача которую Юра не смог сделать, интерактивная карта)</t>
  </si>
  <si>
    <t xml:space="preserve">на 05.12.2025 - 40 ч. п 1,2 запуск в выходные.
на 12.12.2025 - 40ч.
на 19.12.2025 - 16ч. 
Пока не закрываем, необходимо вернуться к отчету </t>
  </si>
  <si>
    <t>96  часов из 80 ч</t>
  </si>
  <si>
    <r>
      <t xml:space="preserve">На 26.12.2025 </t>
    </r>
    <r>
      <rPr>
        <b/>
        <u/>
        <sz val="14"/>
        <rFont val="Arial"/>
        <family val="2"/>
        <charset val="204"/>
      </rPr>
      <t xml:space="preserve">( 40ч) </t>
    </r>
  </si>
  <si>
    <t>минус 125</t>
  </si>
  <si>
    <t>БИРЖА</t>
  </si>
  <si>
    <t>Данилов Д.</t>
  </si>
  <si>
    <t>на 19.12.2025 - в работе на 90% в понедельник готовность
на 26.12.2025 - готов</t>
  </si>
  <si>
    <t xml:space="preserve"> 2</t>
  </si>
  <si>
    <t>на 26.12.2025 - в работе, готовность 80%</t>
  </si>
  <si>
    <t>на 24.10.25 - 20 ч
на 31.10.25 - 34 ч                                                                            на 14.11.25 - 30 ч
на 21.11.2025 - 38 ч
на 28.11.2025 40 ч
на 19.12.2025 - 16 ч
на 26.12.2025 - 40ч.</t>
  </si>
  <si>
    <t>218 ч из ~ 220ч</t>
  </si>
  <si>
    <r>
      <t xml:space="preserve">Раздел ОПОВЕЩЕНИЯ убираем, делаем новый раздел ПЛАТНЫЕ ПОДПИСКИ НА 2026 ГОД. Добавить категорию ИК. </t>
    </r>
    <r>
      <rPr>
        <sz val="11"/>
        <color rgb="FFFF0000"/>
        <rFont val="Arial"/>
        <family val="2"/>
        <charset val="204"/>
      </rPr>
      <t>Отдельно вывести плашку, для данной категории с возможностью отслеживать движения купли/продажи и какая компания активно пользуется?</t>
    </r>
    <r>
      <rPr>
        <sz val="11"/>
        <rFont val="Arial"/>
        <family val="2"/>
        <charset val="204"/>
      </rPr>
      <t xml:space="preserve">
Написать подробный механизм+ТЗ, чтоб не упустить все моменты работы </t>
    </r>
  </si>
  <si>
    <t>от  300 ч</t>
  </si>
  <si>
    <t>можно разделать на несколько этапов: 
первый структурный, то что проговорили  3 недели до запуска на бою, тут будет сама биржа + визуальные обозначения тарифа + доступ к бирже есть есть любой тариф
второй: 1.5-2 недели потребуется если нам нужно так же учитывать используемые возможности из подписки  (такие как добавить отдельную категорию для ИК) в рамках пробредённого тарифа и включить их в отчет</t>
  </si>
  <si>
    <t>Начальный остаток января- минус 243</t>
  </si>
  <si>
    <t>68 ч</t>
  </si>
  <si>
    <t xml:space="preserve">Самостоятельная функция вкл/выкл уведомления. 
1. Вывести списком все уведомления какие приходят, и пользователь сам будет решать какие уведомления будут ему приходить, какие нет. 
Например: ЮСА хотят получать уведомления о пересечениях, комментариях от специалистов ЦРМ с дополнительными вопросами и т.д., а вот уведомления о продлении резерва они получать не хотят. Вывести этот раздел в настройки. срезать/смотреть, у кого из Пользователей в итоге будет отключено, что и с какого периода. Данную функцию делаем так же для менеджеров.
</t>
  </si>
  <si>
    <t>242 ч из ~ 220ч</t>
  </si>
  <si>
    <t>на 24.10.25 - 20 ч
на 31.10.25 - 34 ч                                                                            на 14.11.25 - 30 ч
на 21.11.2025 - 38 ч
на 28.11.2025 40 ч
на 19.12.2025 - 16 ч
на 26.12.2025 - 40ч.
на 16.01.26- 28ч.
на 23.01.2026 - 24 ч</t>
  </si>
  <si>
    <t>на 16.01.26 - 8 оперативка + 6 оперативка(прошлый год) + 8 сайты
на 23.01.2026 - 4ч.
На 30.01.2026 - 8ч</t>
  </si>
  <si>
    <t>40 из 120ч</t>
  </si>
  <si>
    <r>
      <t xml:space="preserve">На 30.01.2026 </t>
    </r>
    <r>
      <rPr>
        <b/>
        <u/>
        <sz val="14"/>
        <rFont val="Arial"/>
        <family val="2"/>
        <charset val="204"/>
      </rPr>
      <t xml:space="preserve">( 40 ч) </t>
    </r>
  </si>
  <si>
    <t>минус 213</t>
  </si>
  <si>
    <t xml:space="preserve">на 23.01.2026 - 8 ч
на 30.01.2026 - 32 ч </t>
  </si>
  <si>
    <t>на 16.01.2026 - только взял в работу. Были правки по предыдущим задачам. 
На 23.01.2026 - 40 ч отчет готовность90%
на 30.01. - доделывает, возможно в выходные запуск или в понедельник.</t>
  </si>
  <si>
    <t>Начальный остаток февраля- минус 213</t>
  </si>
  <si>
    <t xml:space="preserve">Данилов Д.
№2
</t>
  </si>
  <si>
    <t>72 из 120ч</t>
  </si>
  <si>
    <t>Итого часов
 на февраль 2026</t>
  </si>
  <si>
    <t xml:space="preserve">аватарки на информканале - по умолчанию.Заменить стройсистему, дополнительно  сделать выборку нескольких видов аваторок. </t>
  </si>
  <si>
    <t>аватарки на информканале</t>
  </si>
  <si>
    <t>Когда в рамках подписанного резерва оплачивается заказ, ответственный менеджер (как за себя, так и за Пользователя или Дилера) ставит галочку (или ползунок-переключатель) "По данному резерву имеется оплаченный заказ(ы)". Как только данная отметка в резерве поставлена, должна быть исключена возможность завершения данного резерва "неуспешно" (как самим менеджером, так и пользователем ЦРМ (Дилером или Пользователем). Тем самым исключается возможность "случайного" завершения неуспешно того резерва, в рамках которого оплачен/размещен как минимум один заказ.
Исключение из этого механизма:
-Если по резерву размещен заказ, галочка ставится, резерв "неуспешно" завершить невозможно, а потом заказ снимается (например аннулируется), возможность завершения потом резерва неуспешно осуществляется через согласование руководителя ЦРМ, КД и всех причастных служб (сначала аннулируется заказ, решается вопрос с авансом и так далее, затем согласование направляется в ЦРМ для ручного снятия "галочки" и завершения резерва "неуспешно").</t>
  </si>
  <si>
    <t>Доп.кнопка оплаченный заказ</t>
  </si>
  <si>
    <t>В подразделе "Резервирование. Проверить" есть возможность проверки (см. скрин). Дилер опасается, что любая компания- Пользователь системы (не Дилер) имеет возможность таким нехитрым способом сформировать для себя базу "живых" объектов и, не имея обязательств перед ПГ Теплант покупать панели только у нас, пойти с этой базой на условный "Маяк" или "Металлпрофиль" и разместить заказ там.
Предложение: сделать этот подраздел активным только для учеток Дилеров и сотрудников завода.</t>
  </si>
  <si>
    <t>Раздел "быстрая проверка" настройка для Дилеров/сотрудники завода</t>
  </si>
  <si>
    <t>Сделать возможность отправки сообщения в почту ответственному менеджеру, что к резерву пользователя (Пользователь/Дилер), которого он ведет, добавлен комментарий. - для доп.контроля менеджером за резервами своих пользователей.</t>
  </si>
  <si>
    <t>отпраывка сообщений ответственному менеджеру</t>
  </si>
  <si>
    <t>добавить в КП автоматическую подгрузку строки с поддоном для металлочерепицы (по аналогии с упаковкой)</t>
  </si>
  <si>
    <t xml:space="preserve">Возможность автоматического добавления второго контакта в карточку контрагента при его обрашении через колл-центр. Если контрагент закреплен в ЦРМ за мной и колл-центр присылает новую заявку от нового менеджера, данные этого менеджера не остаются, когда заводишь заявку/резерв. И приходится самостоятельно заводить данные. </t>
  </si>
  <si>
    <t>56 ч</t>
  </si>
  <si>
    <t>Добавить ФИО менеджера/компании + возможность проити по резерву, если резерв за твоим отделом, при оперативной проверки.</t>
  </si>
  <si>
    <t>При заполнении поля КН, поставиь блок на добавление второго КН, когда добавляют 2 КН в одно поле, фильтр не работает.</t>
  </si>
  <si>
    <t>КН</t>
  </si>
  <si>
    <t>быстрая проверка, досьуп для руководителей отдела.</t>
  </si>
  <si>
    <t>автоматическое добавление контрагента</t>
  </si>
  <si>
    <t xml:space="preserve">1. Назначение (стена/кровля/С-НС-Н)
2. Цвета по группам (1..., 2..., 3....)
3. Выбор вида объектов, как в ЦРМ.
- реализация этих инструментов (время, способ) (Добавление поля ID резерва, делаем обязательным для заполнения, при добавлении объекта, заполняем поле ID )
- реализация и варианты разбивки имеющихся объектов (время, способ) (вручную добавление ID резерва, после добавления ID данные встанут автоматически)
 Суммируем объем по всем позициям стенка/кровля и указываем общий объем. 
Время не меняется по 2вариантам. Дополнительно проговорить. 
Добавить фильтр по функционалу категорий, для старых объектов. </t>
  </si>
  <si>
    <t>2,2</t>
  </si>
  <si>
    <t>2,1</t>
  </si>
  <si>
    <t>2,3</t>
  </si>
  <si>
    <t>2,4</t>
  </si>
  <si>
    <t>2,5</t>
  </si>
  <si>
    <t>2,6</t>
  </si>
  <si>
    <t>2,7</t>
  </si>
  <si>
    <t>274 ч из ~ 220ч</t>
  </si>
  <si>
    <t xml:space="preserve">Дмитрий, оповещения готовность 95% на выходных протестит, но выкатить могу не успеть.
Если Корчагин В.В. не сможет запустить в выходные, инструкцию напишу в понедельник, по тестовой версии. Обкотаем рабочие столы пн-вт и запустим ночью в среду.  </t>
  </si>
  <si>
    <t>Дополнительная кнопка на ИК при публикации новости</t>
  </si>
  <si>
    <t>Когда отложенная публикация все как и обычно, опубликуется в заданное время. Если публикуем текущую запись, она  не сразу публикуется, а появляется доп. кнопка "Опубликовать"  и пока не нажмем на кнопку опубликовать, она не появится у всех и письма не разлетятся !
Это нужно для того что бы избежать случайных публикаций как было у Лопан Д.А. и появится доп. возможность проверить свою новость до публикации и в случаи необходимости отредактировать</t>
  </si>
  <si>
    <t>2.17</t>
  </si>
  <si>
    <t>на 24.10.25 - 20 ч
на 31.10.25 - 34 ч                                                                            на 14.11.25 - 30 ч
на 21.11.2025 - 38 ч
на 28.11.2025 40 ч
на 19.12.2025 - 16 ч
на 26.12.2025 - 40ч.
на 16.01.26- 28ч.
на 23.01.2026 - 24 ч
на 06.02.2026 16ч
на 13.02.2026 - 24ч.
на 20.02.2026 20 ч.</t>
  </si>
  <si>
    <t>на 23.01.2026 - 8 ч
на 30.01.2026 - 32 ч 
на 13.02.2026 - 8ч
на 20.02.2026 20ч
на 27.02.2026 - 24ч.</t>
  </si>
  <si>
    <r>
      <t xml:space="preserve">На 27.02.2026 </t>
    </r>
    <r>
      <rPr>
        <b/>
        <u/>
        <sz val="14"/>
        <rFont val="Arial"/>
        <family val="2"/>
        <charset val="204"/>
      </rPr>
      <t xml:space="preserve">( 32 ч) </t>
    </r>
  </si>
  <si>
    <t>на 06.02.2026 - 8ч.+ 20ч. Сайты
на 13.02.2026 - 8ч.
На 20.02.2026- 8ч
на 27.02.2026 - 8ч</t>
  </si>
  <si>
    <t>минус 217</t>
  </si>
  <si>
    <t>Начальный остаток февраля- минус 217</t>
  </si>
  <si>
    <t>Итого часов
 на март 2026</t>
  </si>
  <si>
    <t>Темы для CRM</t>
  </si>
  <si>
    <t xml:space="preserve">берем в разработку полноценных 12 тем
Номера:
1,2,4,10,14,18,21,22,23,24 + 1 тема с травой и 1 тема с водой (по типу обоев).
</t>
  </si>
  <si>
    <t>300 ч.</t>
  </si>
  <si>
    <t>вывести фильтр срочные резервы или отдельную вкладку резервы которые проверяются в течении 3х часов</t>
  </si>
  <si>
    <t>Маркетингу нужно 7 дней. Приступят после роздницы. Ориентировочно готовность 27.03. далее передают Корчагину В.В.
Ночные темы Корчагин В.В. пока не видел, но думаем, что там просто несколько цветов поменяется.  
Корчагин В.В.на следующей недели закончит все задачи, думаю биржу в том числе. Может  взять или полностью на себя задачу по шаблоном или например часть, верстку шаблонов а потом передать Данилову.</t>
  </si>
  <si>
    <t>ЦРМ- бот</t>
  </si>
  <si>
    <t>ЦРМ бот со статусом заказа. Например нужно быстро найти резерв, посмотреть в регламенте уточнение и т.д.</t>
  </si>
  <si>
    <t xml:space="preserve">на 23.01.2026 - 8 ч
на 30.01.2026 - 32 ч 
на 13.02.2026 - 8ч
на 20.02.2026 20ч
на 27.02.2026 - 24ч.
на 06.03.2026 - 16ч.
на 13.03.2026 - 16ч со стороны Корчагина В.В. готово 
на 20.03.2026 - 24ч
на 27.03.2026 - 8ч запуск в выходные
</t>
  </si>
  <si>
    <t>на 06.03.2026 - 8ч.
на 13.03.2026 - 8ч.
на 20.03.2026 - 8ч.
На 27.03.2026 - 8ч.</t>
  </si>
  <si>
    <t>на 27.03.2026 - 8ч.</t>
  </si>
  <si>
    <t>на 27.03.2026 - 16ч.</t>
  </si>
  <si>
    <t>на 27.03.2026 - запуск в выходные</t>
  </si>
  <si>
    <t>В работе, готовность на 23.03.2026
на 27.03.2026 - запуск в выходные</t>
  </si>
  <si>
    <t>на 27.03.2026 -в работе</t>
  </si>
  <si>
    <t>16 ч из 280 ч</t>
  </si>
  <si>
    <t>156 из 120ч</t>
  </si>
  <si>
    <r>
      <t xml:space="preserve">На 27.03.2026 </t>
    </r>
    <r>
      <rPr>
        <b/>
        <u/>
        <sz val="14"/>
        <rFont val="Arial"/>
        <family val="2"/>
        <charset val="204"/>
      </rPr>
      <t xml:space="preserve">( 40 ч) </t>
    </r>
  </si>
  <si>
    <t>минус 193</t>
  </si>
  <si>
    <t>Распределение всего потока входящих заявок.</t>
  </si>
  <si>
    <t>Автоматическое добавление контрагента</t>
  </si>
  <si>
    <t>Быстрая проверка, доступ для руководителей отдела.</t>
  </si>
  <si>
    <t>Фильтр срочных резервов</t>
  </si>
  <si>
    <t>Итого часов
 на апрель 2026</t>
  </si>
  <si>
    <t>Начальный остаток апреля- минус 193</t>
  </si>
  <si>
    <t>Настроить доп. фильтр или переключатель скрыть проверенные резервы.</t>
  </si>
  <si>
    <t>доп.фильтр в разделе паспорт</t>
  </si>
  <si>
    <t>Хотелось бы иметь возможность при наличии кадастрового номера и внесения его в поле кадастровый номер объекта автоматического перемещения на точку карты. сейчас когда дадата сделала эту возможность бесплатно до 10000 запросов в день, появилась такая возможность, но нужно понимать что КН обновляется в общий базах очень долго, я проверил в дадате из 10 проверенных КН резервов только 6 нашёл. Согласовано (давайте попробуем, в тесте, как это будет работать на массе)</t>
  </si>
  <si>
    <t>8 ч.</t>
  </si>
  <si>
    <t>56 ч.</t>
  </si>
  <si>
    <t>При формировании фильтра сделать возможным выбор нескольких ответственных. Возможно такой же механизм пригодится при выборе региона/области.</t>
  </si>
  <si>
    <t>настройка фильтра отвественного + регион</t>
  </si>
  <si>
    <t>32 ч.</t>
  </si>
  <si>
    <t>Для исключения случаев отправки на резервирование незаконченных резервов, или с ошибками в названии, номенклатуре и т.п., необходима дополнительная защита (как вижу, это может быть дополнительный вопрос «отправить резерв? и два ответа да или нет). Сейчас, если все поля формы заполнены (не факт, что правильно или полностью), заполнена номенклатура (хотя бы одна), то при нажатии клавиши enter резерв уходит на проверку. Повезет если нет пересечения и можно будет резерв отредактировать, дополнить. В случае с пересечением, отредактировать такой резерв уже нельзя, только после проверки и отката до заявки. Таким образом возникает дополнительная нагрузка на маркетологов, которым приходится дважды проверять один и тот же резерв.Согласовано (через вопрос уточнение - отправить "да/нет")</t>
  </si>
  <si>
    <t>доп.защита отправки паспорта на запрос</t>
  </si>
  <si>
    <t>Возможность переноса текста на новую строку в примечаниях (комментариях) с сохранением разметки текста.</t>
  </si>
  <si>
    <t>перенос текста</t>
  </si>
  <si>
    <t xml:space="preserve"> Добавить возможность переноса/копирования вложенных файлов при копировании резерва.</t>
  </si>
  <si>
    <t>перенос файлов при копировании резерва</t>
  </si>
  <si>
    <t>Сделать отдельный вид уведомления «Резерву исполняется 2 года» или ввести функцию "ошибка, резерв не может быть продлен, т.к. ему скоро исполняется 2 года». Цель: исключить случайные запросы на продление резервов, которым подходит 2 года жизни, сакцентировать внимание Пользователя ЦРМ, что данный резерв заранее нужно завести заново, а старый не продлевать, а закрыть «неуспешно» либо подсвечивать такие резервы каким-нибудь цветом.</t>
  </si>
  <si>
    <t>продление резерва 2 года</t>
  </si>
  <si>
    <t>40 ч.</t>
  </si>
  <si>
    <t>завершение заявок</t>
  </si>
  <si>
    <t>автоматического закрытия заявок по истечению 2 х лет.  Приходит одно уведомление за 3 дня о завершении заявки.</t>
  </si>
  <si>
    <t xml:space="preserve">полное служебное логирование резерва/заявки </t>
  </si>
  <si>
    <t>120 ч</t>
  </si>
  <si>
    <t>в ядре bitrix можно при каждом изменении сохранять поля, было- стало абсолютно все в машинном виде, на случай если мы не сохраняем по текущей логике какое-то поле, этим самым мы будем видить вообще все, когда возникают ситуации я не чего не делал а паспорт слетел и д.р. с которыми сталкивали</t>
  </si>
  <si>
    <t>32 ч</t>
  </si>
  <si>
    <t>на 03.04.2026 - 8ч
на 10.04.2026 - 3ч
на 24.04.2026 - 4ч</t>
  </si>
  <si>
    <t xml:space="preserve">берем в разработку полноценных 12 тем
Номера:
1,2,4,10,14,18,21,22,23,24 + 1 тема с травой и 1 тема с водой (по типу обоев).
Маркетингу нужно 7 дней. Приступят после роздницы. Ориентировочно готовность 27.03. далее передают Корчагину В.В.
Ночные темы Корчагин В.В. пока не видел, но думаем, что там просто несколько цветов поменяется.  
Корчагин В.В.на следующей недели закончит все задачи, думаю биржу в том числе. Может  взять или полностью на себя задачу по шаблоном или например часть, верстку шаблонов а потом передать Данилову.
</t>
  </si>
  <si>
    <t>140 ч.</t>
  </si>
  <si>
    <t>на 27.03.2026 - 16ч.
На 03.04.2026 - 35 ч.
На 10.04.2026 - 40 ч
на 17.04.2026 - 36 ч
на 24.04.2026 - 40ч
на 30.04.2026 - 35  ч</t>
  </si>
  <si>
    <t>202 ч из 280 ч</t>
  </si>
  <si>
    <r>
      <t xml:space="preserve">На 30.04.2026 </t>
    </r>
    <r>
      <rPr>
        <b/>
        <u/>
        <sz val="10"/>
        <rFont val="Arial"/>
        <family val="2"/>
        <charset val="204"/>
      </rPr>
      <t xml:space="preserve">(35 ч) </t>
    </r>
  </si>
  <si>
    <t>минус 234</t>
  </si>
  <si>
    <r>
      <t>на 10.04.2026 - в работе - готовность 10%
на 17.04.2026 - готовность 70%
на 24.04.</t>
    </r>
    <r>
      <rPr>
        <sz val="10"/>
        <color theme="1"/>
        <rFont val="Arial"/>
        <family val="2"/>
        <charset val="204"/>
      </rPr>
      <t xml:space="preserve">2026 - увеличение на 60 часов из-за доработок. 60% готовности.
на 30.04. из 1598 объектов, специалистами ЦРМ отработано- 181 объект из них найдено 78 резервов. </t>
    </r>
  </si>
  <si>
    <t xml:space="preserve">на 30.04.2026 - готово, сегодня правит замечания Корчагина В.В. </t>
  </si>
  <si>
    <t>Начальный остаток мая минус 234</t>
  </si>
  <si>
    <t>Итого часов
 на май 2026</t>
  </si>
  <si>
    <t>Доработка функционала ЦРМ</t>
  </si>
  <si>
    <t>на 15.05. - 3ч
на 22.05. - 1ч</t>
  </si>
  <si>
    <r>
      <t xml:space="preserve">На 29.05.2026 </t>
    </r>
    <r>
      <rPr>
        <b/>
        <u/>
        <sz val="10"/>
        <rFont val="Arial"/>
        <family val="2"/>
        <charset val="204"/>
      </rPr>
      <t xml:space="preserve">(48 ч) </t>
    </r>
  </si>
  <si>
    <t>на 27.03.2026 - 16ч.
На 03.04.2026 - 35 ч.
На 10.04.2026 - 40 ч
на 17.04.2026 - 36 ч
на 24.04.2026 - 40ч
на 30.04.2026 - 35 ч
на 08.05.2026 - 40 ч
на 15.05.2026 - 40 ч (целом готовность ~70%)
на 22.05.2026 - 40 ч % готовности +/- так же
на 29.05.2026 - 16 ч</t>
  </si>
  <si>
    <t>не очереди</t>
  </si>
  <si>
    <t>Поломка Я. Карты</t>
  </si>
  <si>
    <t>на 29.05.26 - 32 ч.</t>
  </si>
  <si>
    <t>338 ч из 280 ч</t>
  </si>
  <si>
    <t>минус  246</t>
  </si>
  <si>
    <t>Согласно опросов, некоторые компании пользуются другой ЦРМ, необходимо доработать нашу ЦРМ, так, чтоб эти компании отказались от других ЦРМ и работали только в нашей.</t>
  </si>
  <si>
    <r>
      <t>на 10.04.2026 - в работе - готовность 10%
на 17.04.2026 - готовность 70%
на 24.04.</t>
    </r>
    <r>
      <rPr>
        <sz val="10"/>
        <color theme="1"/>
        <rFont val="Arial"/>
        <family val="2"/>
        <charset val="204"/>
      </rPr>
      <t xml:space="preserve">2026 - увеличение на 60 часов из-за доработок. 60% готовности.
на 30.04. из 1598 объектов, специалистами ЦРМ отработано- 181 объект из них найдено 78 резервов. 
на 08.05. </t>
    </r>
    <r>
      <rPr>
        <b/>
        <sz val="10"/>
        <color theme="1"/>
        <rFont val="Arial"/>
        <family val="2"/>
        <charset val="204"/>
      </rPr>
      <t>Данилов Д.</t>
    </r>
    <r>
      <rPr>
        <sz val="10"/>
        <color theme="1"/>
        <rFont val="Arial"/>
        <family val="2"/>
        <charset val="204"/>
      </rPr>
      <t xml:space="preserve"> - готовность 70%
</t>
    </r>
    <r>
      <rPr>
        <b/>
        <sz val="10"/>
        <color theme="1"/>
        <rFont val="Arial"/>
        <family val="2"/>
        <charset val="204"/>
      </rPr>
      <t>специалисты ЦРМ</t>
    </r>
    <r>
      <rPr>
        <sz val="10"/>
        <color theme="1"/>
        <rFont val="Arial"/>
        <family val="2"/>
        <charset val="204"/>
      </rPr>
      <t xml:space="preserve"> из 1598 объектов отработано - 470 объектов найдено 247 объектов.
на 15.05. - </t>
    </r>
    <r>
      <rPr>
        <b/>
        <u/>
        <sz val="10"/>
        <color theme="1"/>
        <rFont val="Arial"/>
        <family val="2"/>
        <charset val="204"/>
      </rPr>
      <t>Данилов Д.</t>
    </r>
    <r>
      <rPr>
        <b/>
        <sz val="10"/>
        <color theme="1"/>
        <rFont val="Arial"/>
        <family val="2"/>
        <charset val="204"/>
      </rPr>
      <t xml:space="preserve"> -</t>
    </r>
    <r>
      <rPr>
        <sz val="10"/>
        <color theme="1"/>
        <rFont val="Arial"/>
        <family val="2"/>
        <charset val="204"/>
      </rPr>
      <t xml:space="preserve"> готово. С понедельника отпуск
</t>
    </r>
    <r>
      <rPr>
        <b/>
        <u/>
        <sz val="10"/>
        <color theme="1"/>
        <rFont val="Arial"/>
        <family val="2"/>
        <charset val="204"/>
      </rPr>
      <t>специалисты ЦРМ:</t>
    </r>
    <r>
      <rPr>
        <b/>
        <sz val="10"/>
        <color theme="1"/>
        <rFont val="Arial"/>
        <family val="2"/>
        <charset val="204"/>
      </rPr>
      <t xml:space="preserve"> </t>
    </r>
    <r>
      <rPr>
        <sz val="10"/>
        <color theme="1"/>
        <rFont val="Arial"/>
        <family val="2"/>
        <charset val="204"/>
      </rPr>
      <t xml:space="preserve">из 1598 объектов отработано 693 объектов, найдено 370
</t>
    </r>
    <r>
      <rPr>
        <b/>
        <u/>
        <sz val="10"/>
        <color theme="1"/>
        <rFont val="Arial"/>
        <family val="2"/>
        <charset val="204"/>
      </rPr>
      <t>специалисты ЦРМ</t>
    </r>
    <r>
      <rPr>
        <sz val="10"/>
        <color theme="1"/>
        <rFont val="Arial"/>
        <family val="2"/>
        <charset val="204"/>
      </rPr>
      <t xml:space="preserve">: из 1598 объектов отработано </t>
    </r>
    <r>
      <rPr>
        <b/>
        <sz val="10"/>
        <color theme="1"/>
        <rFont val="Arial"/>
        <family val="2"/>
        <charset val="204"/>
      </rPr>
      <t>846</t>
    </r>
    <r>
      <rPr>
        <sz val="10"/>
        <color theme="1"/>
        <rFont val="Arial"/>
        <family val="2"/>
        <charset val="204"/>
      </rPr>
      <t xml:space="preserve"> объектов, найдено </t>
    </r>
    <r>
      <rPr>
        <b/>
        <sz val="10"/>
        <color theme="1"/>
        <rFont val="Arial"/>
        <family val="2"/>
        <charset val="204"/>
      </rPr>
      <t xml:space="preserve">488
специалисты ЦРМ: </t>
    </r>
    <r>
      <rPr>
        <sz val="10"/>
        <color theme="1"/>
        <rFont val="Arial"/>
        <family val="2"/>
        <charset val="204"/>
      </rPr>
      <t xml:space="preserve">из 1598 объектов отработано </t>
    </r>
    <r>
      <rPr>
        <b/>
        <sz val="10"/>
        <color theme="1"/>
        <rFont val="Arial"/>
        <family val="2"/>
        <charset val="204"/>
      </rPr>
      <t>1281</t>
    </r>
    <r>
      <rPr>
        <sz val="10"/>
        <color theme="1"/>
        <rFont val="Arial"/>
        <family val="2"/>
        <charset val="204"/>
      </rPr>
      <t xml:space="preserve"> объектов, найдено 774</t>
    </r>
    <r>
      <rPr>
        <b/>
        <sz val="10"/>
        <color theme="1"/>
        <rFont val="Arial"/>
        <family val="2"/>
        <charset val="204"/>
      </rPr>
      <t xml:space="preserve">
</t>
    </r>
  </si>
  <si>
    <t>Итого часов
 на июнь 2026</t>
  </si>
  <si>
    <t>Начальный остаток июнь  минус 246</t>
  </si>
  <si>
    <t>на 27.03.2026 - 16ч.
На 03.04.2026 - 35 ч.
На 10.04.2026 - 40 ч
на 17.04.2026 - 36 ч
на 24.04.2026 - 40ч
на 30.04.2026 - 35 ч
на 08.05.2026 - 40 ч
на 15.05.2026 - 40 ч (целом готовность ~70%)
на 22.05.2026 - 40 ч % готовности +/- так же
на 29.05.2026 - 16 ч
на 05.06.2026 - 40ч
на 11.06.2026 - 16 ч
на 19.06.2026 - 32 ч
на 26.06.2026 - 40ч</t>
  </si>
  <si>
    <r>
      <t xml:space="preserve">На 26.06.2026 </t>
    </r>
    <r>
      <rPr>
        <b/>
        <u/>
        <sz val="10"/>
        <rFont val="Arial"/>
        <family val="2"/>
        <charset val="204"/>
      </rPr>
      <t xml:space="preserve">(42 ч) </t>
    </r>
  </si>
  <si>
    <t>на 05.06.2026 - 4ч.
на 11.06.2026 - 20ч  (поиск не исправности при загрузке)
на 19.06.2026 - 8ч сайты (без Корчагина В.В. ни как не получилось)
на 26.06.2026 - 2ч</t>
  </si>
  <si>
    <t>466 ч из 280 ч</t>
  </si>
  <si>
    <t>минус  248</t>
  </si>
  <si>
    <t>объекты</t>
  </si>
  <si>
    <t>Ручной ввод добавления объекта</t>
  </si>
  <si>
    <t>Итого часов
 на июль 2026</t>
  </si>
  <si>
    <t>Начальный остаток июль  минус 248</t>
  </si>
  <si>
    <t>104 ч.</t>
  </si>
  <si>
    <t>для CRM на 2027 год</t>
  </si>
  <si>
    <r>
      <rPr>
        <b/>
        <u/>
        <sz val="10"/>
        <color theme="1"/>
        <rFont val="Arial"/>
        <family val="2"/>
        <charset val="204"/>
      </rPr>
      <t xml:space="preserve">На 2027 год
</t>
    </r>
    <r>
      <rPr>
        <sz val="10"/>
        <color theme="1"/>
        <rFont val="Arial"/>
        <family val="2"/>
        <charset val="204"/>
      </rPr>
      <t xml:space="preserve">
1. Ограничение по заведению резервов, после установленного лимита, программа выдает оповещение, лимит превышен.
2. Добавление настройки каждой компании лимита резервов (и им, и менеджеру, и ЦРМ чтобы было видно) - в Рабочих столах будет добавлено в форму с резервом (и общее кол-во из доступного, и выведим конверсию квартальную/годовую).
3. Руководителям прикручиваем лимит, через справочник т.к. нет рабочего стола. Менеджер создает заявку, если есть понимание, что необходим резерв и количество превышено у менеджера и руководитель понимает, что объект реальный и принимает решение завести резерв на себя.  Менеджер через редактирование переводит заявку в резерв, будет выведено дополнительное поле «держатель резерва руководитель», сам менеджер остается как соведущий. Т.е. работу будет по резерву вести соведущий менеджер, а держатель резерва остаётся руководитель, если у менеджера переполнено кол-во резервов. Руководитель может переназначить резерв на другого менеджера или поменять соведущего внутри своего отдела, через управление резервом. Так же руководителям будет доступна функция переназначения резерва на руководителя другого отдела, без каких-либо согласований. (с отображением в истории)
4. Кнопка оплаченного заказа внутри резерва у нас есть, выведим дополнительный фильтр оплаченный заказ (проще будет отслеживать/завершать быстрее и т.д.)
5. Для Дилеров и пользователей сделать возможным устанавливать(перераспределять) лимиты между сотрудниками(если таких более одного).
6. Отчет по наличию и дате обновленного комментария в резерве. (Говорили про такой отчет, может реализован уже).
7. дополнительно Дилерам и Руководителям отчет в разбивке менеджеров сделать кол-во резервов, Покупатели (объясню устно зачем, добавить цифры) </t>
    </r>
  </si>
  <si>
    <t xml:space="preserve">
При блокировке АКК пользователя, необходимо ограничить доступ полностью, например, у Априор несколько АКК 10 шт., 8 заблокировали, остальные работают. Через некоторое время Априор передают в другой отдел, соответственно у активных меняем отдел, а вот у заблокированных остается прежний отдел и по факту получается, что из-за заблокированных АКК доступ к рабочему столу есть у двух отделов. Чтоб у заблокированнывх поменять отдел, это нужно их разблокировать, внести корректировку и повторно заблокировать. Связать кнопку забловировать и доступ к рабочему столу  + можно в компанию вывести отдел и когда там меняешь то у всех акков будет меняться отдел
</t>
  </si>
  <si>
    <t>Блокировка АКК</t>
  </si>
  <si>
    <t xml:space="preserve">При удалении резерва, автоматический убирается номер удаленного резерва, в пересечениях у других пользовтелей </t>
  </si>
  <si>
    <t>удаление резерва</t>
  </si>
  <si>
    <t>20 ч.</t>
  </si>
  <si>
    <t xml:space="preserve">Заблокировать доступ, если отправили на подтверждения действующих пересечений, редактировать резерв запрещено. </t>
  </si>
  <si>
    <t>блокировка для раздела Работа с резервами</t>
  </si>
  <si>
    <t>8ч.</t>
  </si>
  <si>
    <t xml:space="preserve">Поисковик в ЦРМ внутренний за 5500; </t>
  </si>
  <si>
    <t>Составление писем и сз - внутренние для сотрудников и внешние для Пользователей.</t>
  </si>
  <si>
    <t>Cоздание писем в CRM</t>
  </si>
  <si>
    <t>Автоматизировать отчет №32 домашний регион дилера. Дополнительная отметка спец ЦРМ для применения +25% дом.региона. Например вывести в подписание доп. кнопки 1.Подписать, Дилер в домашнем регионе 2 . Перевести в заявку, Дилер в домашнем регионе. Согласно этих пометок выгружается отчет, с указанием цыфр применения.</t>
  </si>
  <si>
    <t>Автоматизация отчета№ 32</t>
  </si>
  <si>
    <t>60 ч.</t>
  </si>
  <si>
    <t>1. когда выбираешь номенклатуру плоский лист, нужно чтобы когда выбираешь вид покрытия ЭОС, подтягивалось в цвет ЭОС автоматически (как в профлисте)
2. аналогично с металлочерепицей</t>
  </si>
  <si>
    <t>автоматическая выборка цвета ЭОС</t>
  </si>
  <si>
    <t>При блокировке нового резерва нельзя перейти по ссылке в него. Когда добавляешь новый резерв и нет пересечений по нему можно перейти по ссылке в него и запросить паспорт. Когда добавляешь резерв и он блокируется перейти нельзя, нужно искать резерв через меню (резервы -&gt; на проверке и искать там). Прошу добавить ссылку для оперативного перехода в добавленный резерв.</t>
  </si>
  <si>
    <t xml:space="preserve">оссылка при блокировки </t>
  </si>
  <si>
    <t>1 ч.</t>
  </si>
  <si>
    <t>Добавить возможность перевода из заявки в резерв менеджеру по резервам дилеров/пользователей.</t>
  </si>
  <si>
    <t>перевод в резерв</t>
  </si>
  <si>
    <t>12 ч.</t>
  </si>
  <si>
    <t>Для менеджеров: Фильтр контрагентов по Пользователю (кто добавил, например, мои / Липецкпрофиль / ИП Модуль и тд.)</t>
  </si>
  <si>
    <t>Когда выбираем в КП г. Волжский, стоит ТУ Челябинское. Нужно, чтобы подтягивалось Самарское (в качестве примера – формирование КП по резерву https://sr-teplant.ru/reservation/2022383/)</t>
  </si>
  <si>
    <t>доп.фильтр по контрагентам</t>
  </si>
  <si>
    <t>на 27.03.2026 - 16ч.
На 03.04.2026 - 35 ч.
На 10.04.2026 - 40 ч
на 17.04.2026 - 36 ч
на 24.04.2026 - 40ч
на 30.04.2026 - 35 ч
на 08.05.2026 - 40 ч
на 15.05.2026 - 40 ч (целом готовность ~70%)
на 22.05.2026 - 40 ч % готовности +/- так же
на 29.05.2026 - 16 ч
на 05.06.2026 - 40ч
на 11.06.2026 - 16 ч
на 19.06.2026 - 32 ч
на 26.06.2026 - 40ч
на 03.07.2026 -  40ч 
на 10.07.2026 - 40ч</t>
  </si>
  <si>
    <t>546 ч из 280 ч</t>
  </si>
  <si>
    <r>
      <t xml:space="preserve">На 10.07.2026 </t>
    </r>
    <r>
      <rPr>
        <b/>
        <u/>
        <sz val="10"/>
        <rFont val="Arial"/>
        <family val="2"/>
        <charset val="204"/>
      </rPr>
      <t xml:space="preserve">(40 ч) </t>
    </r>
  </si>
  <si>
    <t>минус  168</t>
  </si>
  <si>
    <t>на 03.07.2026 - готовность 60%
на 10.07.2026 - запуск в выходные</t>
  </si>
  <si>
    <t>на 10.07.26 взято  работу</t>
  </si>
  <si>
    <t>Сделать в тестовой версии - к переносу с конца 2026/начала 2027 года.</t>
  </si>
  <si>
    <t>Поисковик CRM/ЦРБ-бот</t>
  </si>
  <si>
    <t>Можно удалить, объединил с поисковиком</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</si>
</sst>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0.00;[Red]0.00"/>
    <numFmt numFmtId="165" formatCode="0.00_ ;\-0.00\ "/>
    <numFmt numFmtId="166" formatCode="[$-419]General"/>
    <numFmt numFmtId="167" formatCode="0;[Red]0"/>
    <numFmt numFmtId="168" formatCode="0_ ;[Red]\-0\ "/>
  </numFmts>
  <fonts count="67">
    <font>
      <sz val="11"/>
      <color theme="1"/>
      <name val="Calibri"/>
      <family val="2"/>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b/>
      <sz val="11"/>
      <color theme="1"/>
      <name val="Calibri"/>
      <family val="2"/>
      <charset val="204"/>
      <scheme val="minor"/>
    </font>
    <font>
      <sz val="10"/>
      <name val="Arial"/>
      <family val="2"/>
      <charset val="204"/>
    </font>
    <font>
      <b/>
      <u/>
      <sz val="14"/>
      <color theme="1"/>
      <name val="Calibri"/>
      <family val="2"/>
      <charset val="204"/>
      <scheme val="minor"/>
    </font>
    <font>
      <b/>
      <u/>
      <sz val="14"/>
      <color rgb="FFFF0000"/>
      <name val="Calibri"/>
      <family val="2"/>
      <charset val="204"/>
      <scheme val="minor"/>
    </font>
    <font>
      <b/>
      <u/>
      <sz val="14"/>
      <color theme="3" tint="0.39997558519241921"/>
      <name val="Calibri"/>
      <family val="2"/>
      <charset val="204"/>
      <scheme val="minor"/>
    </font>
    <font>
      <sz val="11"/>
      <color rgb="FFFF0000"/>
      <name val="Calibri"/>
      <family val="2"/>
      <charset val="204"/>
      <scheme val="minor"/>
    </font>
    <font>
      <b/>
      <sz val="11"/>
      <color rgb="FFFF0000"/>
      <name val="Calibri"/>
      <family val="2"/>
      <charset val="204"/>
      <scheme val="minor"/>
    </font>
    <font>
      <b/>
      <sz val="11"/>
      <name val="Calibri"/>
      <family val="2"/>
      <charset val="204"/>
      <scheme val="minor"/>
    </font>
    <font>
      <sz val="11"/>
      <name val="Calibri"/>
      <family val="2"/>
      <charset val="204"/>
      <scheme val="minor"/>
    </font>
    <font>
      <sz val="12"/>
      <name val="Calibri"/>
      <family val="2"/>
      <charset val="204"/>
      <scheme val="minor"/>
    </font>
    <font>
      <b/>
      <sz val="12"/>
      <name val="Calibri"/>
      <family val="2"/>
      <charset val="204"/>
      <scheme val="minor"/>
    </font>
    <font>
      <sz val="12"/>
      <color theme="1"/>
      <name val="Calibri"/>
      <family val="2"/>
      <charset val="204"/>
      <scheme val="minor"/>
    </font>
    <font>
      <b/>
      <sz val="12"/>
      <color theme="1"/>
      <name val="Calibri"/>
      <family val="2"/>
      <charset val="204"/>
      <scheme val="minor"/>
    </font>
    <font>
      <sz val="11"/>
      <color theme="1"/>
      <name val="Arial"/>
      <family val="2"/>
      <charset val="204"/>
    </font>
    <font>
      <b/>
      <sz val="16"/>
      <color theme="1"/>
      <name val="Calibri"/>
      <family val="2"/>
      <charset val="204"/>
      <scheme val="minor"/>
    </font>
    <font>
      <b/>
      <sz val="11"/>
      <color theme="1"/>
      <name val="Arial"/>
      <family val="2"/>
      <charset val="204"/>
    </font>
    <font>
      <b/>
      <sz val="14"/>
      <color theme="1"/>
      <name val="Calibri"/>
      <family val="2"/>
      <charset val="204"/>
      <scheme val="minor"/>
    </font>
    <font>
      <sz val="10"/>
      <color rgb="FF000000"/>
      <name val="Docs-Roboto"/>
    </font>
    <font>
      <sz val="11"/>
      <color rgb="FF000000"/>
      <name val="Calibri"/>
      <family val="2"/>
      <charset val="204"/>
    </font>
    <font>
      <b/>
      <u/>
      <sz val="14"/>
      <color theme="1"/>
      <name val="Arial"/>
      <family val="2"/>
      <charset val="204"/>
    </font>
    <font>
      <b/>
      <u/>
      <sz val="14"/>
      <color theme="3" tint="0.39997558519241921"/>
      <name val="Arial"/>
      <family val="2"/>
      <charset val="204"/>
    </font>
    <font>
      <b/>
      <u/>
      <sz val="14"/>
      <color rgb="FFFF0000"/>
      <name val="Arial"/>
      <family val="2"/>
      <charset val="204"/>
    </font>
    <font>
      <b/>
      <sz val="14"/>
      <color theme="1"/>
      <name val="Arial"/>
      <family val="2"/>
      <charset val="204"/>
    </font>
    <font>
      <sz val="12"/>
      <color theme="1"/>
      <name val="Arial"/>
      <family val="2"/>
      <charset val="204"/>
    </font>
    <font>
      <i/>
      <sz val="12"/>
      <color theme="1"/>
      <name val="Arial"/>
      <family val="2"/>
      <charset val="204"/>
    </font>
    <font>
      <b/>
      <u/>
      <sz val="14"/>
      <name val="Arial"/>
      <family val="2"/>
      <charset val="204"/>
    </font>
    <font>
      <sz val="14"/>
      <color theme="1"/>
      <name val="Arial"/>
      <family val="2"/>
      <charset val="204"/>
    </font>
    <font>
      <sz val="10"/>
      <color theme="1"/>
      <name val="Arial"/>
      <family val="2"/>
      <charset val="204"/>
    </font>
    <font>
      <b/>
      <sz val="10"/>
      <color theme="1"/>
      <name val="Arial"/>
      <family val="2"/>
      <charset val="204"/>
    </font>
    <font>
      <sz val="10"/>
      <color theme="1"/>
      <name val="Calibri"/>
      <family val="2"/>
      <scheme val="minor"/>
    </font>
    <font>
      <b/>
      <i/>
      <sz val="10"/>
      <color theme="1"/>
      <name val="Arial"/>
      <family val="2"/>
      <charset val="204"/>
    </font>
    <font>
      <sz val="9"/>
      <color theme="1"/>
      <name val="Arial"/>
      <family val="2"/>
      <charset val="204"/>
    </font>
    <font>
      <sz val="10"/>
      <color rgb="FFFF0000"/>
      <name val="Arial"/>
      <family val="2"/>
      <charset val="204"/>
    </font>
    <font>
      <b/>
      <sz val="11"/>
      <color theme="1"/>
      <name val="Calibri"/>
      <family val="2"/>
      <scheme val="minor"/>
    </font>
    <font>
      <b/>
      <sz val="10"/>
      <color rgb="FF0070C0"/>
      <name val="Arial"/>
      <family val="2"/>
      <charset val="204"/>
    </font>
    <font>
      <sz val="11"/>
      <color rgb="FFFF0000"/>
      <name val="Arial"/>
      <family val="2"/>
      <charset val="204"/>
    </font>
    <font>
      <sz val="11"/>
      <name val="Arial"/>
      <family val="2"/>
      <charset val="204"/>
    </font>
    <font>
      <b/>
      <sz val="11"/>
      <name val="Arial"/>
      <family val="2"/>
      <charset val="204"/>
    </font>
    <font>
      <b/>
      <sz val="10"/>
      <name val="Arial"/>
      <family val="2"/>
      <charset val="204"/>
    </font>
    <font>
      <b/>
      <i/>
      <sz val="11"/>
      <color theme="1"/>
      <name val="Arial"/>
      <family val="2"/>
      <charset val="204"/>
    </font>
    <font>
      <b/>
      <i/>
      <sz val="11"/>
      <name val="Arial"/>
      <family val="2"/>
      <charset val="204"/>
    </font>
    <font>
      <b/>
      <i/>
      <u/>
      <sz val="10"/>
      <color theme="1"/>
      <name val="Arial"/>
      <family val="2"/>
      <charset val="204"/>
    </font>
    <font>
      <b/>
      <u/>
      <sz val="10"/>
      <color theme="1"/>
      <name val="Arial"/>
      <family val="2"/>
      <charset val="204"/>
    </font>
    <font>
      <b/>
      <u/>
      <sz val="10"/>
      <name val="Arial"/>
      <family val="2"/>
      <charset val="204"/>
    </font>
    <font>
      <b/>
      <u/>
      <sz val="10"/>
      <color theme="3" tint="0.39997558519241921"/>
      <name val="Arial"/>
      <family val="2"/>
      <charset val="204"/>
    </font>
    <font>
      <b/>
      <u/>
      <sz val="10"/>
      <color rgb="FFFF0000"/>
      <name val="Arial"/>
      <family val="2"/>
      <charset val="204"/>
    </font>
    <font>
      <i/>
      <sz val="10"/>
      <color theme="1"/>
      <name val="Arial"/>
      <family val="2"/>
      <charset val="204"/>
    </font>
  </fonts>
  <fills count="9">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92D050"/>
        <bgColor indexed="64"/>
      </patternFill>
    </fill>
    <fill>
      <patternFill patternType="solid">
        <fgColor rgb="FFFFFF00"/>
        <bgColor indexed="64"/>
      </patternFill>
    </fill>
    <fill>
      <patternFill patternType="solid">
        <fgColor theme="8"/>
        <bgColor indexed="64"/>
      </patternFill>
    </fill>
    <fill>
      <patternFill patternType="solid">
        <fgColor rgb="FFFFFFFF"/>
        <bgColor rgb="FFFFFFFF"/>
      </patternFill>
    </fill>
    <fill>
      <patternFill patternType="solid">
        <fgColor rgb="FFFF0000"/>
        <bgColor indexed="64"/>
      </patternFill>
    </fill>
  </fills>
  <borders count="36">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style="thin">
        <color rgb="FF000000"/>
      </left>
      <right style="thin">
        <color rgb="FF000000"/>
      </right>
      <top style="thin">
        <color rgb="FF000000"/>
      </top>
      <bottom style="thin">
        <color rgb="FF000000"/>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style="medium">
        <color indexed="64"/>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medium">
        <color indexed="64"/>
      </left>
      <right style="thin">
        <color indexed="64"/>
      </right>
      <top/>
      <bottom style="thin">
        <color indexed="64"/>
      </bottom>
      <diagonal/>
    </border>
  </borders>
  <cellStyleXfs count="3">
    <xf numFmtId="0" fontId="0" fillId="0" borderId="0"/>
    <xf numFmtId="0" fontId="21" fillId="0" borderId="0"/>
    <xf numFmtId="166" fontId="38" fillId="0" borderId="0" applyBorder="0" applyProtection="0"/>
  </cellStyleXfs>
  <cellXfs count="554">
    <xf numFmtId="0" fontId="0" fillId="0" borderId="0" xfId="0"/>
    <xf numFmtId="0" fontId="22" fillId="2" borderId="0" xfId="0" applyFont="1" applyFill="1" applyAlignment="1">
      <alignment horizontal="center" vertical="top" wrapText="1"/>
    </xf>
    <xf numFmtId="0" fontId="0" fillId="2" borderId="1" xfId="0" applyFill="1" applyBorder="1" applyAlignment="1">
      <alignment horizontal="left" vertical="top" wrapText="1"/>
    </xf>
    <xf numFmtId="0" fontId="0" fillId="2" borderId="1" xfId="0" applyFill="1" applyBorder="1" applyAlignment="1">
      <alignment horizontal="center" vertical="top" wrapText="1"/>
    </xf>
    <xf numFmtId="0" fontId="0" fillId="2" borderId="0" xfId="0" applyFill="1" applyAlignment="1">
      <alignment horizontal="left"/>
    </xf>
    <xf numFmtId="0" fontId="0" fillId="2" borderId="0" xfId="0" applyFill="1" applyAlignment="1">
      <alignment wrapText="1"/>
    </xf>
    <xf numFmtId="14" fontId="0" fillId="2" borderId="1" xfId="0" applyNumberFormat="1" applyFill="1" applyBorder="1" applyAlignment="1">
      <alignment horizontal="center" vertical="top" wrapText="1"/>
    </xf>
    <xf numFmtId="0" fontId="22" fillId="2" borderId="0" xfId="0" applyFont="1" applyFill="1" applyAlignment="1">
      <alignment horizontal="left" vertical="top" wrapText="1"/>
    </xf>
    <xf numFmtId="0" fontId="20" fillId="2" borderId="1" xfId="0" applyFont="1" applyFill="1" applyBorder="1" applyAlignment="1">
      <alignment horizontal="center" vertical="top" wrapText="1"/>
    </xf>
    <xf numFmtId="0" fontId="20" fillId="2" borderId="1" xfId="0" applyFont="1" applyFill="1" applyBorder="1" applyAlignment="1">
      <alignment horizontal="center" vertical="top"/>
    </xf>
    <xf numFmtId="0" fontId="23" fillId="2" borderId="0" xfId="0" applyFont="1" applyFill="1" applyAlignment="1">
      <alignment horizontal="center" vertical="top" wrapText="1"/>
    </xf>
    <xf numFmtId="0" fontId="22" fillId="2" borderId="0" xfId="0" applyFont="1" applyFill="1" applyAlignment="1">
      <alignment horizontal="left" wrapText="1"/>
    </xf>
    <xf numFmtId="0" fontId="24" fillId="2" borderId="0" xfId="0" applyFont="1" applyFill="1" applyAlignment="1">
      <alignment horizontal="center" vertical="center" wrapText="1"/>
    </xf>
    <xf numFmtId="0" fontId="22" fillId="2" borderId="0" xfId="0" applyFont="1" applyFill="1" applyAlignment="1">
      <alignment horizontal="center" vertical="center" wrapText="1"/>
    </xf>
    <xf numFmtId="0" fontId="0" fillId="0" borderId="1" xfId="0" applyBorder="1" applyAlignment="1">
      <alignment horizontal="left" vertical="top" wrapText="1"/>
    </xf>
    <xf numFmtId="0" fontId="0" fillId="0" borderId="1" xfId="0" applyBorder="1" applyAlignment="1">
      <alignment horizontal="center" vertical="top" wrapText="1"/>
    </xf>
    <xf numFmtId="14" fontId="0" fillId="0" borderId="1" xfId="0" applyNumberFormat="1" applyBorder="1" applyAlignment="1">
      <alignment horizontal="center" vertical="top" wrapText="1"/>
    </xf>
    <xf numFmtId="0" fontId="20" fillId="2" borderId="1" xfId="0" applyFont="1" applyFill="1" applyBorder="1" applyAlignment="1">
      <alignment horizontal="left" vertical="top"/>
    </xf>
    <xf numFmtId="17" fontId="20" fillId="2" borderId="1" xfId="0" applyNumberFormat="1" applyFont="1" applyFill="1" applyBorder="1" applyAlignment="1">
      <alignment horizontal="left" vertical="center" wrapText="1"/>
    </xf>
    <xf numFmtId="17" fontId="20" fillId="2" borderId="1" xfId="0" applyNumberFormat="1" applyFont="1" applyFill="1" applyBorder="1" applyAlignment="1">
      <alignment horizontal="left" vertical="top" wrapText="1"/>
    </xf>
    <xf numFmtId="17" fontId="20" fillId="0" borderId="1" xfId="0" applyNumberFormat="1" applyFont="1" applyBorder="1" applyAlignment="1">
      <alignment horizontal="left" vertical="top" wrapText="1"/>
    </xf>
    <xf numFmtId="0" fontId="20" fillId="2" borderId="1" xfId="0" applyFont="1" applyFill="1" applyBorder="1" applyAlignment="1">
      <alignment horizontal="left" vertical="top" wrapText="1"/>
    </xf>
    <xf numFmtId="0" fontId="0" fillId="0" borderId="0" xfId="0" applyAlignment="1">
      <alignment horizontal="left"/>
    </xf>
    <xf numFmtId="0" fontId="0" fillId="0" borderId="1" xfId="0" applyBorder="1" applyAlignment="1">
      <alignment horizontal="left"/>
    </xf>
    <xf numFmtId="0" fontId="0" fillId="0" borderId="1" xfId="0" applyBorder="1"/>
    <xf numFmtId="0" fontId="0" fillId="4" borderId="1" xfId="0" applyFill="1" applyBorder="1" applyAlignment="1">
      <alignment horizontal="left" vertical="top" wrapText="1"/>
    </xf>
    <xf numFmtId="0" fontId="0" fillId="4" borderId="1" xfId="0" applyFill="1" applyBorder="1" applyAlignment="1">
      <alignment horizontal="center" vertical="top" wrapText="1"/>
    </xf>
    <xf numFmtId="14" fontId="0" fillId="4" borderId="1" xfId="0" applyNumberFormat="1" applyFill="1" applyBorder="1" applyAlignment="1">
      <alignment horizontal="center" vertical="top" wrapText="1"/>
    </xf>
    <xf numFmtId="0" fontId="0" fillId="0" borderId="0" xfId="0" applyAlignment="1">
      <alignment wrapText="1"/>
    </xf>
    <xf numFmtId="0" fontId="0" fillId="2" borderId="0" xfId="0" applyFill="1" applyAlignment="1">
      <alignment horizontal="center" vertical="center" wrapText="1"/>
    </xf>
    <xf numFmtId="0" fontId="20" fillId="2" borderId="1" xfId="0" applyFont="1" applyFill="1" applyBorder="1" applyAlignment="1">
      <alignment horizontal="center" vertical="center" wrapText="1"/>
    </xf>
    <xf numFmtId="0" fontId="0" fillId="4" borderId="1" xfId="0" applyFill="1" applyBorder="1" applyAlignment="1">
      <alignment horizontal="center" vertical="center" wrapText="1"/>
    </xf>
    <xf numFmtId="0" fontId="0" fillId="2" borderId="1" xfId="0" applyFill="1" applyBorder="1" applyAlignment="1">
      <alignment horizontal="center" vertical="center" wrapText="1"/>
    </xf>
    <xf numFmtId="0" fontId="0" fillId="0" borderId="1" xfId="0" applyBorder="1" applyAlignment="1">
      <alignment horizontal="center" vertical="center" wrapText="1"/>
    </xf>
    <xf numFmtId="0" fontId="0" fillId="0" borderId="1" xfId="0" applyBorder="1" applyAlignment="1">
      <alignment horizontal="center" vertical="center"/>
    </xf>
    <xf numFmtId="0" fontId="0" fillId="0" borderId="0" xfId="0" applyAlignment="1">
      <alignment horizontal="center" vertical="center"/>
    </xf>
    <xf numFmtId="0" fontId="0" fillId="5" borderId="1" xfId="0" applyFill="1" applyBorder="1" applyAlignment="1">
      <alignment horizontal="left" vertical="top" wrapText="1"/>
    </xf>
    <xf numFmtId="0" fontId="0" fillId="5" borderId="1" xfId="0" applyFill="1" applyBorder="1" applyAlignment="1">
      <alignment horizontal="center" vertical="top" wrapText="1"/>
    </xf>
    <xf numFmtId="14" fontId="0" fillId="5" borderId="1" xfId="0" applyNumberFormat="1" applyFill="1" applyBorder="1" applyAlignment="1">
      <alignment horizontal="center" vertical="top" wrapText="1"/>
    </xf>
    <xf numFmtId="0" fontId="0" fillId="5" borderId="1" xfId="0" applyFill="1" applyBorder="1" applyAlignment="1">
      <alignment horizontal="center" vertical="center" wrapText="1"/>
    </xf>
    <xf numFmtId="0" fontId="20" fillId="5" borderId="1" xfId="0" applyFont="1" applyFill="1" applyBorder="1" applyAlignment="1">
      <alignment horizontal="center" vertical="center" wrapText="1"/>
    </xf>
    <xf numFmtId="0" fontId="0" fillId="2" borderId="0" xfId="0" applyFill="1" applyAlignment="1">
      <alignment horizontal="left" vertical="top"/>
    </xf>
    <xf numFmtId="0" fontId="0" fillId="2" borderId="0" xfId="0" applyFill="1" applyAlignment="1">
      <alignment vertical="top" wrapText="1"/>
    </xf>
    <xf numFmtId="0" fontId="0" fillId="2" borderId="0" xfId="0" applyFill="1" applyAlignment="1">
      <alignment horizontal="center" vertical="top" wrapText="1"/>
    </xf>
    <xf numFmtId="0" fontId="24" fillId="2" borderId="0" xfId="0" applyFont="1" applyFill="1" applyAlignment="1">
      <alignment horizontal="center" vertical="top" wrapText="1"/>
    </xf>
    <xf numFmtId="0" fontId="20" fillId="5" borderId="1" xfId="0" applyFont="1" applyFill="1" applyBorder="1" applyAlignment="1">
      <alignment horizontal="center" vertical="top" wrapText="1"/>
    </xf>
    <xf numFmtId="0" fontId="0" fillId="0" borderId="1" xfId="0" applyBorder="1" applyAlignment="1">
      <alignment horizontal="left" vertical="top"/>
    </xf>
    <xf numFmtId="0" fontId="0" fillId="0" borderId="1" xfId="0" applyBorder="1" applyAlignment="1">
      <alignment vertical="top"/>
    </xf>
    <xf numFmtId="0" fontId="0" fillId="0" borderId="1" xfId="0" applyBorder="1" applyAlignment="1">
      <alignment horizontal="center" vertical="top"/>
    </xf>
    <xf numFmtId="0" fontId="0" fillId="0" borderId="0" xfId="0" applyAlignment="1">
      <alignment vertical="top"/>
    </xf>
    <xf numFmtId="0" fontId="0" fillId="0" borderId="0" xfId="0" applyAlignment="1">
      <alignment horizontal="center" vertical="top"/>
    </xf>
    <xf numFmtId="0" fontId="0" fillId="0" borderId="0" xfId="0" applyAlignment="1">
      <alignment vertical="top" wrapText="1"/>
    </xf>
    <xf numFmtId="164" fontId="0" fillId="2" borderId="1" xfId="0" applyNumberFormat="1" applyFill="1" applyBorder="1" applyAlignment="1">
      <alignment horizontal="center" vertical="top" wrapText="1"/>
    </xf>
    <xf numFmtId="0" fontId="0" fillId="2" borderId="0" xfId="0" applyFill="1" applyAlignment="1">
      <alignment horizontal="left" vertical="top" wrapText="1"/>
    </xf>
    <xf numFmtId="0" fontId="0" fillId="4" borderId="0" xfId="0" applyFill="1" applyAlignment="1">
      <alignment vertical="top" wrapText="1"/>
    </xf>
    <xf numFmtId="0" fontId="0" fillId="4" borderId="1" xfId="0" applyFill="1" applyBorder="1" applyAlignment="1">
      <alignment vertical="top" wrapText="1"/>
    </xf>
    <xf numFmtId="0" fontId="0" fillId="0" borderId="1" xfId="0" applyBorder="1" applyAlignment="1">
      <alignment vertical="top" wrapText="1"/>
    </xf>
    <xf numFmtId="164" fontId="22" fillId="2" borderId="0" xfId="0" applyNumberFormat="1" applyFont="1" applyFill="1" applyAlignment="1">
      <alignment horizontal="center" vertical="top" wrapText="1"/>
    </xf>
    <xf numFmtId="164" fontId="0" fillId="4" borderId="1" xfId="0" applyNumberFormat="1" applyFill="1" applyBorder="1" applyAlignment="1">
      <alignment horizontal="center" vertical="top" wrapText="1"/>
    </xf>
    <xf numFmtId="164" fontId="23" fillId="2" borderId="0" xfId="0" applyNumberFormat="1" applyFont="1" applyFill="1" applyAlignment="1">
      <alignment horizontal="center" vertical="top" wrapText="1"/>
    </xf>
    <xf numFmtId="0" fontId="0" fillId="2" borderId="0" xfId="0" applyFill="1" applyAlignment="1">
      <alignment horizontal="left" wrapText="1"/>
    </xf>
    <xf numFmtId="0" fontId="0" fillId="2" borderId="0" xfId="0" applyFill="1" applyAlignment="1">
      <alignment horizontal="center" wrapText="1"/>
    </xf>
    <xf numFmtId="0" fontId="24" fillId="2" borderId="0" xfId="0" applyFont="1" applyFill="1" applyAlignment="1">
      <alignment horizontal="center" wrapText="1"/>
    </xf>
    <xf numFmtId="0" fontId="22" fillId="2" borderId="0" xfId="0" applyFont="1" applyFill="1" applyAlignment="1">
      <alignment horizontal="center" wrapText="1"/>
    </xf>
    <xf numFmtId="164" fontId="22" fillId="2" borderId="0" xfId="0" applyNumberFormat="1" applyFont="1" applyFill="1" applyAlignment="1">
      <alignment horizontal="center" wrapText="1"/>
    </xf>
    <xf numFmtId="164" fontId="23" fillId="2" borderId="0" xfId="0" applyNumberFormat="1" applyFont="1" applyFill="1" applyAlignment="1">
      <alignment horizontal="center" wrapText="1"/>
    </xf>
    <xf numFmtId="0" fontId="20" fillId="2" borderId="1" xfId="0" applyFont="1" applyFill="1" applyBorder="1" applyAlignment="1">
      <alignment horizontal="center" wrapText="1"/>
    </xf>
    <xf numFmtId="0" fontId="20" fillId="2" borderId="1" xfId="0" applyFont="1" applyFill="1" applyBorder="1" applyAlignment="1">
      <alignment horizontal="center"/>
    </xf>
    <xf numFmtId="0" fontId="0" fillId="2" borderId="1" xfId="0" applyFill="1" applyBorder="1" applyAlignment="1">
      <alignment horizontal="center" wrapText="1"/>
    </xf>
    <xf numFmtId="0" fontId="20" fillId="2" borderId="1" xfId="0" applyFont="1" applyFill="1" applyBorder="1" applyAlignment="1">
      <alignment horizontal="left" wrapText="1"/>
    </xf>
    <xf numFmtId="0" fontId="0" fillId="2" borderId="1" xfId="0" applyFill="1" applyBorder="1" applyAlignment="1">
      <alignment horizontal="left" wrapText="1"/>
    </xf>
    <xf numFmtId="0" fontId="19" fillId="5" borderId="1" xfId="0" applyFont="1" applyFill="1" applyBorder="1" applyAlignment="1">
      <alignment horizontal="left" wrapText="1"/>
    </xf>
    <xf numFmtId="0" fontId="0" fillId="5" borderId="1" xfId="0" applyFill="1" applyBorder="1"/>
    <xf numFmtId="0" fontId="0" fillId="5" borderId="1" xfId="0" applyFill="1" applyBorder="1" applyAlignment="1">
      <alignment wrapText="1"/>
    </xf>
    <xf numFmtId="164" fontId="0" fillId="5" borderId="1" xfId="0" applyNumberFormat="1" applyFill="1" applyBorder="1" applyAlignment="1">
      <alignment horizontal="center" vertical="top" wrapText="1"/>
    </xf>
    <xf numFmtId="17" fontId="20" fillId="4" borderId="1" xfId="0" applyNumberFormat="1" applyFont="1" applyFill="1" applyBorder="1" applyAlignment="1">
      <alignment horizontal="left" vertical="top" wrapText="1"/>
    </xf>
    <xf numFmtId="0" fontId="0" fillId="2" borderId="0" xfId="0" applyFill="1" applyAlignment="1">
      <alignment horizontal="left" vertical="center" wrapText="1"/>
    </xf>
    <xf numFmtId="0" fontId="0" fillId="2" borderId="0" xfId="0" applyFill="1" applyAlignment="1">
      <alignment vertical="center" wrapText="1"/>
    </xf>
    <xf numFmtId="0" fontId="0" fillId="2" borderId="0" xfId="0" applyFill="1" applyAlignment="1">
      <alignment horizontal="left" vertical="center"/>
    </xf>
    <xf numFmtId="0" fontId="22" fillId="2" borderId="0" xfId="0" applyFont="1" applyFill="1" applyAlignment="1">
      <alignment horizontal="left" vertical="center" wrapText="1"/>
    </xf>
    <xf numFmtId="164" fontId="22" fillId="2" borderId="0" xfId="0" applyNumberFormat="1" applyFont="1" applyFill="1" applyAlignment="1">
      <alignment horizontal="center" vertical="center" wrapText="1"/>
    </xf>
    <xf numFmtId="0" fontId="20" fillId="2" borderId="1" xfId="0" applyFont="1" applyFill="1" applyBorder="1" applyAlignment="1">
      <alignment horizontal="left" vertical="center" wrapText="1"/>
    </xf>
    <xf numFmtId="0" fontId="20" fillId="2" borderId="1" xfId="0" applyFont="1" applyFill="1" applyBorder="1" applyAlignment="1">
      <alignment horizontal="center" vertical="center"/>
    </xf>
    <xf numFmtId="17" fontId="20" fillId="5" borderId="1" xfId="0" applyNumberFormat="1" applyFont="1" applyFill="1" applyBorder="1" applyAlignment="1">
      <alignment horizontal="left" vertical="center" wrapText="1"/>
    </xf>
    <xf numFmtId="0" fontId="0" fillId="5" borderId="1" xfId="0" applyFill="1" applyBorder="1" applyAlignment="1">
      <alignment horizontal="left" vertical="center" wrapText="1"/>
    </xf>
    <xf numFmtId="164" fontId="0" fillId="5" borderId="1" xfId="0" applyNumberFormat="1" applyFill="1" applyBorder="1" applyAlignment="1">
      <alignment horizontal="center" vertical="center" wrapText="1"/>
    </xf>
    <xf numFmtId="14" fontId="0" fillId="5" borderId="1" xfId="0" applyNumberFormat="1" applyFill="1" applyBorder="1" applyAlignment="1">
      <alignment horizontal="center" vertical="center" wrapText="1"/>
    </xf>
    <xf numFmtId="0" fontId="18" fillId="5" borderId="1" xfId="0" applyFont="1" applyFill="1" applyBorder="1" applyAlignment="1">
      <alignment horizontal="left" vertical="center" wrapText="1"/>
    </xf>
    <xf numFmtId="0" fontId="0" fillId="2" borderId="1" xfId="0" applyFill="1" applyBorder="1" applyAlignment="1">
      <alignment horizontal="left" vertical="center" wrapText="1"/>
    </xf>
    <xf numFmtId="0" fontId="20" fillId="5" borderId="1" xfId="0" applyFont="1" applyFill="1" applyBorder="1" applyAlignment="1">
      <alignment horizontal="left" vertical="center" wrapText="1"/>
    </xf>
    <xf numFmtId="0" fontId="18" fillId="4" borderId="1" xfId="0" applyFont="1" applyFill="1" applyBorder="1" applyAlignment="1">
      <alignment horizontal="left" wrapText="1"/>
    </xf>
    <xf numFmtId="0" fontId="18" fillId="4" borderId="1" xfId="0" applyFont="1" applyFill="1" applyBorder="1" applyAlignment="1">
      <alignment horizontal="left" vertical="top" wrapText="1"/>
    </xf>
    <xf numFmtId="0" fontId="20" fillId="4" borderId="1" xfId="0" applyFont="1" applyFill="1" applyBorder="1" applyAlignment="1">
      <alignment horizontal="left" wrapText="1"/>
    </xf>
    <xf numFmtId="0" fontId="0" fillId="4" borderId="1" xfId="0" applyFill="1" applyBorder="1" applyAlignment="1">
      <alignment horizontal="left" wrapText="1"/>
    </xf>
    <xf numFmtId="0" fontId="0" fillId="4" borderId="1" xfId="0" applyFill="1" applyBorder="1" applyAlignment="1">
      <alignment horizontal="center" wrapText="1"/>
    </xf>
    <xf numFmtId="0" fontId="20" fillId="5" borderId="1" xfId="0" applyFont="1" applyFill="1" applyBorder="1" applyAlignment="1">
      <alignment wrapText="1"/>
    </xf>
    <xf numFmtId="0" fontId="17" fillId="5" borderId="1" xfId="0" applyFont="1" applyFill="1" applyBorder="1" applyAlignment="1">
      <alignment horizontal="left" wrapText="1"/>
    </xf>
    <xf numFmtId="17" fontId="20" fillId="4" borderId="1" xfId="0" applyNumberFormat="1" applyFont="1" applyFill="1" applyBorder="1" applyAlignment="1">
      <alignment horizontal="left" vertical="center" wrapText="1"/>
    </xf>
    <xf numFmtId="0" fontId="18" fillId="4" borderId="1" xfId="0" applyFont="1" applyFill="1" applyBorder="1" applyAlignment="1">
      <alignment horizontal="left" vertical="center" wrapText="1"/>
    </xf>
    <xf numFmtId="17" fontId="16" fillId="4" borderId="1" xfId="0" applyNumberFormat="1" applyFont="1" applyFill="1" applyBorder="1" applyAlignment="1">
      <alignment horizontal="left" vertical="center" wrapText="1"/>
    </xf>
    <xf numFmtId="0" fontId="16" fillId="5" borderId="1" xfId="0" applyFont="1" applyFill="1" applyBorder="1" applyAlignment="1">
      <alignment horizontal="left" vertical="center" wrapText="1"/>
    </xf>
    <xf numFmtId="165" fontId="23" fillId="2" borderId="0" xfId="0" applyNumberFormat="1" applyFont="1" applyFill="1" applyAlignment="1">
      <alignment horizontal="center" vertical="center" wrapText="1"/>
    </xf>
    <xf numFmtId="17" fontId="20" fillId="5" borderId="1" xfId="0" applyNumberFormat="1" applyFont="1" applyFill="1" applyBorder="1" applyAlignment="1">
      <alignment horizontal="left" vertical="top" wrapText="1"/>
    </xf>
    <xf numFmtId="0" fontId="16" fillId="5" borderId="1" xfId="0" applyFont="1" applyFill="1" applyBorder="1" applyAlignment="1">
      <alignment horizontal="left" vertical="top" wrapText="1"/>
    </xf>
    <xf numFmtId="0" fontId="0" fillId="0" borderId="1" xfId="0" applyBorder="1" applyAlignment="1">
      <alignment wrapText="1"/>
    </xf>
    <xf numFmtId="0" fontId="0" fillId="0" borderId="1" xfId="0" applyBorder="1" applyAlignment="1">
      <alignment horizontal="center"/>
    </xf>
    <xf numFmtId="1" fontId="0" fillId="2" borderId="0" xfId="0" applyNumberFormat="1" applyFill="1" applyAlignment="1">
      <alignment vertical="top" wrapText="1"/>
    </xf>
    <xf numFmtId="1" fontId="22" fillId="2" borderId="0" xfId="0" applyNumberFormat="1" applyFont="1" applyFill="1" applyAlignment="1">
      <alignment horizontal="center" vertical="top" wrapText="1"/>
    </xf>
    <xf numFmtId="1" fontId="22" fillId="2" borderId="0" xfId="0" applyNumberFormat="1" applyFont="1" applyFill="1" applyAlignment="1">
      <alignment horizontal="left" vertical="top" wrapText="1"/>
    </xf>
    <xf numFmtId="1" fontId="0" fillId="0" borderId="0" xfId="0" applyNumberFormat="1"/>
    <xf numFmtId="1" fontId="0" fillId="2" borderId="1" xfId="0" applyNumberFormat="1" applyFill="1" applyBorder="1" applyAlignment="1">
      <alignment horizontal="center" vertical="center" wrapText="1"/>
    </xf>
    <xf numFmtId="1" fontId="0" fillId="4" borderId="1" xfId="0" applyNumberFormat="1" applyFill="1" applyBorder="1" applyAlignment="1">
      <alignment horizontal="center" vertical="center" wrapText="1"/>
    </xf>
    <xf numFmtId="164" fontId="0" fillId="2" borderId="1" xfId="0" applyNumberFormat="1" applyFill="1" applyBorder="1" applyAlignment="1">
      <alignment horizontal="center" vertical="center" wrapText="1"/>
    </xf>
    <xf numFmtId="164" fontId="23" fillId="2" borderId="0" xfId="0" applyNumberFormat="1" applyFont="1" applyFill="1" applyAlignment="1">
      <alignment horizontal="center" vertical="center" wrapText="1"/>
    </xf>
    <xf numFmtId="1" fontId="20" fillId="2" borderId="1" xfId="0" applyNumberFormat="1" applyFont="1" applyFill="1" applyBorder="1" applyAlignment="1">
      <alignment horizontal="center" vertical="center" wrapText="1"/>
    </xf>
    <xf numFmtId="164" fontId="0" fillId="4" borderId="1" xfId="0" applyNumberFormat="1" applyFill="1" applyBorder="1" applyAlignment="1">
      <alignment horizontal="center" vertical="center" wrapText="1"/>
    </xf>
    <xf numFmtId="1" fontId="0" fillId="0" borderId="1" xfId="0" applyNumberFormat="1" applyBorder="1" applyAlignment="1">
      <alignment horizontal="center" vertical="center"/>
    </xf>
    <xf numFmtId="0" fontId="31" fillId="0" borderId="1" xfId="0" applyFont="1" applyBorder="1" applyAlignment="1">
      <alignment horizontal="center" vertical="center" wrapText="1"/>
    </xf>
    <xf numFmtId="0" fontId="20" fillId="4" borderId="1" xfId="0" applyFont="1" applyFill="1" applyBorder="1" applyAlignment="1">
      <alignment horizontal="center" vertical="center" wrapText="1"/>
    </xf>
    <xf numFmtId="0" fontId="33" fillId="4" borderId="1" xfId="0" applyFont="1" applyFill="1" applyBorder="1" applyAlignment="1">
      <alignment horizontal="center" vertical="center" wrapText="1"/>
    </xf>
    <xf numFmtId="0" fontId="33" fillId="0" borderId="1" xfId="0" applyFont="1" applyBorder="1" applyAlignment="1">
      <alignment horizontal="center" vertical="center" wrapText="1"/>
    </xf>
    <xf numFmtId="0" fontId="35" fillId="0" borderId="1" xfId="0" applyFont="1" applyBorder="1" applyAlignment="1">
      <alignment horizontal="center" vertical="center" wrapText="1"/>
    </xf>
    <xf numFmtId="0" fontId="29" fillId="4" borderId="1" xfId="0" applyFont="1" applyFill="1" applyBorder="1" applyAlignment="1">
      <alignment horizontal="center" vertical="center" wrapText="1"/>
    </xf>
    <xf numFmtId="0" fontId="31" fillId="4" borderId="1" xfId="0" applyFont="1" applyFill="1" applyBorder="1" applyAlignment="1">
      <alignment horizontal="center" vertical="center" wrapText="1"/>
    </xf>
    <xf numFmtId="0" fontId="32" fillId="4" borderId="1" xfId="0" applyFont="1" applyFill="1" applyBorder="1" applyAlignment="1">
      <alignment horizontal="center" vertical="center" wrapText="1"/>
    </xf>
    <xf numFmtId="0" fontId="0" fillId="2" borderId="3" xfId="0" applyFill="1" applyBorder="1" applyAlignment="1">
      <alignment horizontal="center" vertical="center" wrapText="1"/>
    </xf>
    <xf numFmtId="1" fontId="20" fillId="2" borderId="1" xfId="0" applyNumberFormat="1" applyFont="1" applyFill="1" applyBorder="1" applyAlignment="1">
      <alignment horizontal="center" vertical="top" wrapText="1"/>
    </xf>
    <xf numFmtId="0" fontId="31" fillId="0" borderId="1" xfId="0" applyFont="1" applyBorder="1" applyAlignment="1">
      <alignment horizontal="center" vertical="top" wrapText="1"/>
    </xf>
    <xf numFmtId="1" fontId="0" fillId="2" borderId="1" xfId="0" applyNumberFormat="1" applyFill="1" applyBorder="1" applyAlignment="1">
      <alignment horizontal="center" vertical="top" wrapText="1"/>
    </xf>
    <xf numFmtId="1" fontId="0" fillId="0" borderId="1" xfId="0" applyNumberFormat="1" applyBorder="1" applyAlignment="1">
      <alignment horizontal="center" vertical="top"/>
    </xf>
    <xf numFmtId="1" fontId="0" fillId="0" borderId="0" xfId="0" applyNumberFormat="1" applyAlignment="1">
      <alignment vertical="top"/>
    </xf>
    <xf numFmtId="0" fontId="36" fillId="2" borderId="3" xfId="0" applyFont="1" applyFill="1" applyBorder="1" applyAlignment="1">
      <alignment horizontal="center" vertical="center" wrapText="1"/>
    </xf>
    <xf numFmtId="1" fontId="15" fillId="2" borderId="1" xfId="0" applyNumberFormat="1" applyFont="1" applyFill="1" applyBorder="1" applyAlignment="1">
      <alignment horizontal="center" vertical="center" wrapText="1"/>
    </xf>
    <xf numFmtId="164" fontId="15" fillId="2" borderId="1" xfId="0" applyNumberFormat="1" applyFont="1" applyFill="1" applyBorder="1" applyAlignment="1">
      <alignment horizontal="center" vertical="center" wrapText="1"/>
    </xf>
    <xf numFmtId="0" fontId="0" fillId="4" borderId="2" xfId="0" applyFill="1" applyBorder="1" applyAlignment="1">
      <alignment horizontal="center" vertical="center" wrapText="1"/>
    </xf>
    <xf numFmtId="0" fontId="15" fillId="4" borderId="1" xfId="0" applyFont="1" applyFill="1" applyBorder="1" applyAlignment="1">
      <alignment horizontal="center" vertical="top" wrapText="1"/>
    </xf>
    <xf numFmtId="164" fontId="15" fillId="4" borderId="1" xfId="0" applyNumberFormat="1" applyFont="1" applyFill="1" applyBorder="1" applyAlignment="1">
      <alignment horizontal="center" vertical="center" wrapText="1"/>
    </xf>
    <xf numFmtId="1" fontId="15" fillId="4" borderId="1" xfId="0" applyNumberFormat="1" applyFont="1" applyFill="1" applyBorder="1" applyAlignment="1">
      <alignment horizontal="center" vertical="center" wrapText="1"/>
    </xf>
    <xf numFmtId="0" fontId="31" fillId="4" borderId="1" xfId="0" applyFont="1" applyFill="1" applyBorder="1" applyAlignment="1">
      <alignment horizontal="center" vertical="top" wrapText="1"/>
    </xf>
    <xf numFmtId="0" fontId="14" fillId="4" borderId="1" xfId="0" applyFont="1" applyFill="1" applyBorder="1" applyAlignment="1">
      <alignment horizontal="center" vertical="top" wrapText="1"/>
    </xf>
    <xf numFmtId="164" fontId="14" fillId="2" borderId="1" xfId="0" applyNumberFormat="1" applyFont="1" applyFill="1" applyBorder="1" applyAlignment="1">
      <alignment horizontal="center" vertical="center" wrapText="1"/>
    </xf>
    <xf numFmtId="0" fontId="31" fillId="2" borderId="1" xfId="0" applyFont="1" applyFill="1" applyBorder="1" applyAlignment="1">
      <alignment horizontal="center" vertical="top" wrapText="1"/>
    </xf>
    <xf numFmtId="164" fontId="23" fillId="2" borderId="0" xfId="0" applyNumberFormat="1" applyFont="1" applyFill="1" applyAlignment="1">
      <alignment horizontal="left" wrapText="1"/>
    </xf>
    <xf numFmtId="0" fontId="20" fillId="4" borderId="1" xfId="0" applyFont="1" applyFill="1" applyBorder="1" applyAlignment="1">
      <alignment horizontal="left" vertical="top" wrapText="1"/>
    </xf>
    <xf numFmtId="0" fontId="31" fillId="2" borderId="1" xfId="0" applyFont="1" applyFill="1" applyBorder="1" applyAlignment="1">
      <alignment horizontal="left" vertical="center" wrapText="1"/>
    </xf>
    <xf numFmtId="0" fontId="0" fillId="0" borderId="0" xfId="0" applyAlignment="1">
      <alignment horizontal="left" vertical="top"/>
    </xf>
    <xf numFmtId="1" fontId="13" fillId="4" borderId="1" xfId="0" applyNumberFormat="1" applyFont="1" applyFill="1" applyBorder="1" applyAlignment="1">
      <alignment horizontal="center" vertical="center" wrapText="1"/>
    </xf>
    <xf numFmtId="0" fontId="12" fillId="4" borderId="1" xfId="0" applyFont="1" applyFill="1" applyBorder="1" applyAlignment="1">
      <alignment horizontal="center" vertical="center" wrapText="1"/>
    </xf>
    <xf numFmtId="164" fontId="12" fillId="2" borderId="1" xfId="0" applyNumberFormat="1" applyFont="1" applyFill="1" applyBorder="1" applyAlignment="1">
      <alignment horizontal="center" vertical="center" wrapText="1"/>
    </xf>
    <xf numFmtId="164" fontId="12" fillId="4" borderId="1" xfId="0" applyNumberFormat="1" applyFont="1" applyFill="1" applyBorder="1" applyAlignment="1">
      <alignment horizontal="center" vertical="center" wrapText="1"/>
    </xf>
    <xf numFmtId="164" fontId="14" fillId="4" borderId="1" xfId="0" applyNumberFormat="1" applyFont="1" applyFill="1" applyBorder="1" applyAlignment="1">
      <alignment horizontal="center" vertical="center" wrapText="1"/>
    </xf>
    <xf numFmtId="0" fontId="11" fillId="4" borderId="1" xfId="0" applyFont="1" applyFill="1" applyBorder="1" applyAlignment="1">
      <alignment horizontal="center" vertical="top" wrapText="1"/>
    </xf>
    <xf numFmtId="0" fontId="36" fillId="4" borderId="3" xfId="0" applyFont="1" applyFill="1" applyBorder="1" applyAlignment="1">
      <alignment horizontal="center" vertical="center" wrapText="1"/>
    </xf>
    <xf numFmtId="0" fontId="31" fillId="4" borderId="1" xfId="0" applyFont="1" applyFill="1" applyBorder="1" applyAlignment="1">
      <alignment horizontal="left" vertical="center" wrapText="1"/>
    </xf>
    <xf numFmtId="164" fontId="11" fillId="4" borderId="1" xfId="0" applyNumberFormat="1" applyFont="1" applyFill="1" applyBorder="1" applyAlignment="1">
      <alignment horizontal="center" vertical="center" wrapText="1"/>
    </xf>
    <xf numFmtId="0" fontId="10" fillId="2" borderId="1" xfId="0" applyFont="1" applyFill="1" applyBorder="1" applyAlignment="1">
      <alignment horizontal="center" vertical="top" wrapText="1"/>
    </xf>
    <xf numFmtId="0" fontId="31" fillId="0" borderId="1" xfId="0" applyFont="1" applyBorder="1" applyAlignment="1">
      <alignment horizontal="left" vertical="top" wrapText="1"/>
    </xf>
    <xf numFmtId="0" fontId="37" fillId="0" borderId="0" xfId="0" applyFont="1"/>
    <xf numFmtId="164" fontId="11" fillId="2" borderId="1" xfId="0" applyNumberFormat="1" applyFont="1" applyFill="1" applyBorder="1" applyAlignment="1">
      <alignment horizontal="center" vertical="center" wrapText="1"/>
    </xf>
    <xf numFmtId="0" fontId="31" fillId="2" borderId="1" xfId="0" applyFont="1" applyFill="1" applyBorder="1" applyAlignment="1">
      <alignment horizontal="left" vertical="top" wrapText="1"/>
    </xf>
    <xf numFmtId="0" fontId="24" fillId="2" borderId="0" xfId="0" applyFont="1" applyFill="1" applyAlignment="1">
      <alignment horizontal="left" vertical="top" wrapText="1"/>
    </xf>
    <xf numFmtId="1" fontId="0" fillId="2" borderId="0" xfId="0" applyNumberFormat="1" applyFill="1" applyAlignment="1">
      <alignment horizontal="center" vertical="center" wrapText="1"/>
    </xf>
    <xf numFmtId="1" fontId="22" fillId="2" borderId="0" xfId="0" applyNumberFormat="1" applyFont="1" applyFill="1" applyAlignment="1">
      <alignment horizontal="center" vertical="center" wrapText="1"/>
    </xf>
    <xf numFmtId="164" fontId="23" fillId="2" borderId="0" xfId="0" applyNumberFormat="1" applyFont="1" applyFill="1" applyAlignment="1">
      <alignment horizontal="left" vertical="center" wrapText="1"/>
    </xf>
    <xf numFmtId="0" fontId="9" fillId="2" borderId="1" xfId="0" applyFont="1" applyFill="1" applyBorder="1" applyAlignment="1">
      <alignment horizontal="center" vertical="top" wrapText="1"/>
    </xf>
    <xf numFmtId="0" fontId="8" fillId="2" borderId="1" xfId="0" applyFont="1" applyFill="1" applyBorder="1" applyAlignment="1">
      <alignment horizontal="left" vertical="top" wrapText="1"/>
    </xf>
    <xf numFmtId="0" fontId="7" fillId="2" borderId="1" xfId="0" applyFont="1" applyFill="1" applyBorder="1" applyAlignment="1">
      <alignment horizontal="left" vertical="top" wrapText="1"/>
    </xf>
    <xf numFmtId="164" fontId="6" fillId="2" borderId="1" xfId="0" applyNumberFormat="1" applyFont="1" applyFill="1" applyBorder="1" applyAlignment="1">
      <alignment horizontal="center" vertical="center" wrapText="1"/>
    </xf>
    <xf numFmtId="1" fontId="0" fillId="2" borderId="0" xfId="0" applyNumberFormat="1" applyFill="1" applyAlignment="1">
      <alignment horizontal="center" vertical="top" wrapText="1"/>
    </xf>
    <xf numFmtId="164" fontId="23" fillId="2" borderId="0" xfId="0" applyNumberFormat="1" applyFont="1" applyFill="1" applyAlignment="1">
      <alignment horizontal="left" vertical="top" wrapText="1"/>
    </xf>
    <xf numFmtId="1" fontId="15" fillId="2" borderId="1" xfId="0" applyNumberFormat="1" applyFont="1" applyFill="1" applyBorder="1" applyAlignment="1">
      <alignment horizontal="center" vertical="top" wrapText="1"/>
    </xf>
    <xf numFmtId="164" fontId="4" fillId="2" borderId="1" xfId="0" applyNumberFormat="1" applyFont="1" applyFill="1" applyBorder="1" applyAlignment="1">
      <alignment horizontal="center" vertical="top" wrapText="1"/>
    </xf>
    <xf numFmtId="164" fontId="3" fillId="2" borderId="1" xfId="0" applyNumberFormat="1" applyFont="1" applyFill="1" applyBorder="1" applyAlignment="1">
      <alignment horizontal="center" vertical="top" wrapText="1"/>
    </xf>
    <xf numFmtId="0" fontId="3" fillId="2" borderId="1" xfId="0" applyFont="1" applyFill="1" applyBorder="1" applyAlignment="1">
      <alignment horizontal="left" vertical="top" wrapText="1"/>
    </xf>
    <xf numFmtId="164" fontId="2" fillId="2" borderId="1" xfId="0" applyNumberFormat="1" applyFont="1" applyFill="1" applyBorder="1" applyAlignment="1">
      <alignment horizontal="center" vertical="top" wrapText="1"/>
    </xf>
    <xf numFmtId="164" fontId="2" fillId="2" borderId="1" xfId="0" applyNumberFormat="1" applyFont="1" applyFill="1" applyBorder="1" applyAlignment="1">
      <alignment horizontal="center" vertical="center" wrapText="1"/>
    </xf>
    <xf numFmtId="0" fontId="31" fillId="4" borderId="1" xfId="0" applyFont="1" applyFill="1" applyBorder="1" applyAlignment="1">
      <alignment horizontal="left" vertical="top" wrapText="1"/>
    </xf>
    <xf numFmtId="164" fontId="3" fillId="4" borderId="1" xfId="0" applyNumberFormat="1" applyFont="1" applyFill="1" applyBorder="1" applyAlignment="1">
      <alignment horizontal="center" vertical="top" wrapText="1"/>
    </xf>
    <xf numFmtId="164" fontId="5" fillId="4" borderId="1" xfId="0" applyNumberFormat="1" applyFont="1" applyFill="1" applyBorder="1" applyAlignment="1">
      <alignment horizontal="center" vertical="top" wrapText="1"/>
    </xf>
    <xf numFmtId="1" fontId="15" fillId="4" borderId="1" xfId="0" applyNumberFormat="1" applyFont="1" applyFill="1" applyBorder="1" applyAlignment="1">
      <alignment horizontal="center" vertical="top" wrapText="1"/>
    </xf>
    <xf numFmtId="0" fontId="5" fillId="4" borderId="1" xfId="0" applyFont="1" applyFill="1" applyBorder="1" applyAlignment="1">
      <alignment horizontal="left" vertical="top" wrapText="1"/>
    </xf>
    <xf numFmtId="0" fontId="33" fillId="2" borderId="0" xfId="0" applyFont="1" applyFill="1" applyAlignment="1">
      <alignment horizontal="left" wrapText="1"/>
    </xf>
    <xf numFmtId="0" fontId="33" fillId="2" borderId="0" xfId="0" applyFont="1" applyFill="1" applyAlignment="1">
      <alignment horizontal="left" vertical="top" wrapText="1"/>
    </xf>
    <xf numFmtId="0" fontId="33" fillId="2" borderId="0" xfId="0" applyFont="1" applyFill="1" applyAlignment="1">
      <alignment horizontal="center" wrapText="1"/>
    </xf>
    <xf numFmtId="1" fontId="33" fillId="2" borderId="0" xfId="0" applyNumberFormat="1" applyFont="1" applyFill="1" applyAlignment="1">
      <alignment horizontal="center" wrapText="1"/>
    </xf>
    <xf numFmtId="0" fontId="33" fillId="0" borderId="0" xfId="0" applyFont="1"/>
    <xf numFmtId="0" fontId="39" fillId="2" borderId="0" xfId="0" applyFont="1" applyFill="1" applyAlignment="1">
      <alignment horizontal="left" wrapText="1"/>
    </xf>
    <xf numFmtId="0" fontId="40" fillId="2" borderId="0" xfId="0" applyFont="1" applyFill="1" applyAlignment="1">
      <alignment horizontal="left" vertical="top" wrapText="1"/>
    </xf>
    <xf numFmtId="164" fontId="39" fillId="2" borderId="0" xfId="0" applyNumberFormat="1" applyFont="1" applyFill="1" applyAlignment="1">
      <alignment horizontal="center" wrapText="1"/>
    </xf>
    <xf numFmtId="1" fontId="39" fillId="2" borderId="0" xfId="0" applyNumberFormat="1" applyFont="1" applyFill="1" applyAlignment="1">
      <alignment horizontal="center" wrapText="1"/>
    </xf>
    <xf numFmtId="0" fontId="39" fillId="2" borderId="0" xfId="0" applyFont="1" applyFill="1" applyAlignment="1">
      <alignment horizontal="center" wrapText="1"/>
    </xf>
    <xf numFmtId="0" fontId="35" fillId="2" borderId="1" xfId="0" applyFont="1" applyFill="1" applyBorder="1" applyAlignment="1">
      <alignment horizontal="center" vertical="center" wrapText="1"/>
    </xf>
    <xf numFmtId="1" fontId="35" fillId="2" borderId="1" xfId="0" applyNumberFormat="1" applyFont="1" applyFill="1" applyBorder="1" applyAlignment="1">
      <alignment horizontal="center" vertical="center" wrapText="1"/>
    </xf>
    <xf numFmtId="0" fontId="33" fillId="0" borderId="0" xfId="0" applyFont="1" applyAlignment="1">
      <alignment horizontal="center" vertical="center"/>
    </xf>
    <xf numFmtId="0" fontId="43" fillId="0" borderId="1" xfId="0" applyFont="1" applyBorder="1" applyAlignment="1">
      <alignment horizontal="center" vertical="center" wrapText="1"/>
    </xf>
    <xf numFmtId="164" fontId="33" fillId="2" borderId="1" xfId="0" applyNumberFormat="1" applyFont="1" applyFill="1" applyBorder="1" applyAlignment="1">
      <alignment horizontal="center" vertical="center" wrapText="1"/>
    </xf>
    <xf numFmtId="1" fontId="33" fillId="2" borderId="1" xfId="0" applyNumberFormat="1" applyFont="1" applyFill="1" applyBorder="1" applyAlignment="1">
      <alignment horizontal="center" vertical="center" wrapText="1"/>
    </xf>
    <xf numFmtId="0" fontId="33" fillId="2" borderId="1" xfId="0" applyFont="1" applyFill="1" applyBorder="1" applyAlignment="1">
      <alignment horizontal="center" vertical="center" wrapText="1"/>
    </xf>
    <xf numFmtId="0" fontId="42" fillId="2" borderId="1" xfId="0" applyFont="1" applyFill="1" applyBorder="1" applyAlignment="1">
      <alignment horizontal="center" vertical="center" wrapText="1"/>
    </xf>
    <xf numFmtId="0" fontId="43" fillId="2" borderId="1" xfId="0" applyFont="1" applyFill="1" applyBorder="1" applyAlignment="1">
      <alignment horizontal="center" vertical="center" wrapText="1"/>
    </xf>
    <xf numFmtId="0" fontId="42" fillId="2" borderId="5" xfId="0" applyFont="1" applyFill="1" applyBorder="1" applyAlignment="1">
      <alignment horizontal="center" vertical="center" wrapText="1"/>
    </xf>
    <xf numFmtId="166" fontId="33" fillId="7" borderId="9" xfId="2" applyFont="1" applyFill="1" applyBorder="1" applyAlignment="1">
      <alignment horizontal="center" vertical="center" wrapText="1"/>
    </xf>
    <xf numFmtId="1" fontId="33" fillId="0" borderId="1" xfId="0" applyNumberFormat="1" applyFont="1" applyBorder="1" applyAlignment="1">
      <alignment horizontal="center" vertical="center"/>
    </xf>
    <xf numFmtId="0" fontId="33" fillId="0" borderId="1" xfId="0" applyFont="1" applyBorder="1" applyAlignment="1">
      <alignment horizontal="center" vertical="center"/>
    </xf>
    <xf numFmtId="0" fontId="33" fillId="0" borderId="1" xfId="0" applyFont="1" applyBorder="1" applyAlignment="1">
      <alignment wrapText="1"/>
    </xf>
    <xf numFmtId="0" fontId="33" fillId="0" borderId="1" xfId="0" applyFont="1" applyBorder="1"/>
    <xf numFmtId="0" fontId="33" fillId="0" borderId="1" xfId="0" applyFont="1" applyBorder="1" applyAlignment="1">
      <alignment vertical="top"/>
    </xf>
    <xf numFmtId="0" fontId="33" fillId="0" borderId="0" xfId="0" applyFont="1" applyAlignment="1">
      <alignment vertical="top"/>
    </xf>
    <xf numFmtId="0" fontId="33" fillId="0" borderId="0" xfId="0" applyFont="1" applyAlignment="1">
      <alignment wrapText="1"/>
    </xf>
    <xf numFmtId="0" fontId="33" fillId="0" borderId="0" xfId="0" applyFont="1" applyAlignment="1">
      <alignment vertical="top" wrapText="1"/>
    </xf>
    <xf numFmtId="167" fontId="41" fillId="2" borderId="0" xfId="0" applyNumberFormat="1" applyFont="1" applyFill="1" applyAlignment="1">
      <alignment horizontal="left" vertical="top" wrapText="1"/>
    </xf>
    <xf numFmtId="17" fontId="42" fillId="4" borderId="7" xfId="0" applyNumberFormat="1" applyFont="1" applyFill="1" applyBorder="1" applyAlignment="1">
      <alignment horizontal="center" vertical="center"/>
    </xf>
    <xf numFmtId="0" fontId="35" fillId="4" borderId="1" xfId="0" applyFont="1" applyFill="1" applyBorder="1" applyAlignment="1">
      <alignment horizontal="center" vertical="center" wrapText="1"/>
    </xf>
    <xf numFmtId="0" fontId="43" fillId="4" borderId="1" xfId="0" applyFont="1" applyFill="1" applyBorder="1" applyAlignment="1">
      <alignment horizontal="center" vertical="center" wrapText="1"/>
    </xf>
    <xf numFmtId="164" fontId="33" fillId="4" borderId="1" xfId="0" applyNumberFormat="1" applyFont="1" applyFill="1" applyBorder="1" applyAlignment="1">
      <alignment horizontal="center" vertical="center" wrapText="1"/>
    </xf>
    <xf numFmtId="1" fontId="33" fillId="4" borderId="1" xfId="0" applyNumberFormat="1" applyFont="1" applyFill="1" applyBorder="1" applyAlignment="1">
      <alignment horizontal="center" vertical="center" wrapText="1"/>
    </xf>
    <xf numFmtId="1" fontId="33" fillId="2" borderId="11" xfId="0" applyNumberFormat="1" applyFont="1" applyFill="1" applyBorder="1" applyAlignment="1">
      <alignment horizontal="center" vertical="center" wrapText="1"/>
    </xf>
    <xf numFmtId="0" fontId="33" fillId="2" borderId="14" xfId="0" applyFont="1" applyFill="1" applyBorder="1" applyAlignment="1">
      <alignment horizontal="center" vertical="center" wrapText="1"/>
    </xf>
    <xf numFmtId="0" fontId="43" fillId="2" borderId="17" xfId="0" applyFont="1" applyFill="1" applyBorder="1" applyAlignment="1">
      <alignment horizontal="center" vertical="center" wrapText="1"/>
    </xf>
    <xf numFmtId="164" fontId="33" fillId="2" borderId="17" xfId="0" applyNumberFormat="1" applyFont="1" applyFill="1" applyBorder="1" applyAlignment="1">
      <alignment horizontal="center" vertical="center" wrapText="1"/>
    </xf>
    <xf numFmtId="0" fontId="33" fillId="2" borderId="18" xfId="0" applyFont="1" applyFill="1" applyBorder="1" applyAlignment="1">
      <alignment horizontal="center" vertical="center" wrapText="1"/>
    </xf>
    <xf numFmtId="0" fontId="35" fillId="2" borderId="20" xfId="0" applyFont="1" applyFill="1" applyBorder="1" applyAlignment="1">
      <alignment horizontal="center" vertical="center" wrapText="1"/>
    </xf>
    <xf numFmtId="0" fontId="43" fillId="2" borderId="20" xfId="0" applyFont="1" applyFill="1" applyBorder="1" applyAlignment="1">
      <alignment horizontal="center" vertical="center" wrapText="1"/>
    </xf>
    <xf numFmtId="164" fontId="33" fillId="2" borderId="20" xfId="0" applyNumberFormat="1" applyFont="1" applyFill="1" applyBorder="1" applyAlignment="1">
      <alignment horizontal="center" vertical="center" wrapText="1"/>
    </xf>
    <xf numFmtId="1" fontId="33" fillId="2" borderId="20" xfId="0" applyNumberFormat="1" applyFont="1" applyFill="1" applyBorder="1" applyAlignment="1">
      <alignment horizontal="center" vertical="center" wrapText="1"/>
    </xf>
    <xf numFmtId="0" fontId="33" fillId="2" borderId="21" xfId="0" applyFont="1" applyFill="1" applyBorder="1" applyAlignment="1">
      <alignment horizontal="center" vertical="center" wrapText="1"/>
    </xf>
    <xf numFmtId="0" fontId="33" fillId="2" borderId="11" xfId="0" applyFont="1" applyFill="1" applyBorder="1" applyAlignment="1">
      <alignment horizontal="center" vertical="center" wrapText="1"/>
    </xf>
    <xf numFmtId="0" fontId="35" fillId="2" borderId="12" xfId="0" applyFont="1" applyFill="1" applyBorder="1" applyAlignment="1">
      <alignment horizontal="center" vertical="center" wrapText="1"/>
    </xf>
    <xf numFmtId="0" fontId="35" fillId="2" borderId="14" xfId="0" applyFont="1" applyFill="1" applyBorder="1" applyAlignment="1">
      <alignment horizontal="center" vertical="center" wrapText="1"/>
    </xf>
    <xf numFmtId="0" fontId="33" fillId="0" borderId="14" xfId="0" applyFont="1" applyBorder="1" applyAlignment="1">
      <alignment horizontal="center" vertical="center" wrapText="1"/>
    </xf>
    <xf numFmtId="0" fontId="33" fillId="0" borderId="14" xfId="0" applyFont="1" applyBorder="1" applyAlignment="1">
      <alignment horizontal="center" vertical="center"/>
    </xf>
    <xf numFmtId="0" fontId="33" fillId="0" borderId="17" xfId="0" applyFont="1" applyBorder="1" applyAlignment="1">
      <alignment horizontal="center" vertical="center"/>
    </xf>
    <xf numFmtId="0" fontId="33" fillId="0" borderId="17" xfId="0" applyFont="1" applyBorder="1" applyAlignment="1">
      <alignment wrapText="1"/>
    </xf>
    <xf numFmtId="0" fontId="33" fillId="0" borderId="17" xfId="0" applyFont="1" applyBorder="1"/>
    <xf numFmtId="0" fontId="33" fillId="0" borderId="18" xfId="0" applyFont="1" applyBorder="1" applyAlignment="1">
      <alignment vertical="top"/>
    </xf>
    <xf numFmtId="0" fontId="35" fillId="2" borderId="16" xfId="0" applyFont="1" applyFill="1" applyBorder="1" applyAlignment="1">
      <alignment horizontal="center" vertical="center" wrapText="1"/>
    </xf>
    <xf numFmtId="0" fontId="43" fillId="2" borderId="16" xfId="0" applyFont="1" applyFill="1" applyBorder="1" applyAlignment="1">
      <alignment horizontal="center" vertical="center" wrapText="1"/>
    </xf>
    <xf numFmtId="0" fontId="33" fillId="2" borderId="22" xfId="0" applyFont="1" applyFill="1" applyBorder="1" applyAlignment="1">
      <alignment horizontal="center" vertical="center" wrapText="1"/>
    </xf>
    <xf numFmtId="0" fontId="46" fillId="2" borderId="19" xfId="0" applyFont="1" applyFill="1" applyBorder="1" applyAlignment="1">
      <alignment horizontal="center" vertical="center" wrapText="1"/>
    </xf>
    <xf numFmtId="0" fontId="46" fillId="2" borderId="15" xfId="0" applyFont="1" applyFill="1" applyBorder="1" applyAlignment="1">
      <alignment horizontal="center" vertical="center" wrapText="1"/>
    </xf>
    <xf numFmtId="0" fontId="46" fillId="2" borderId="1" xfId="0" applyFont="1" applyFill="1" applyBorder="1" applyAlignment="1">
      <alignment horizontal="center" vertical="center" wrapText="1"/>
    </xf>
    <xf numFmtId="0" fontId="46" fillId="2" borderId="10" xfId="0" applyFont="1" applyFill="1" applyBorder="1" applyAlignment="1">
      <alignment horizontal="center" vertical="center" wrapText="1"/>
    </xf>
    <xf numFmtId="0" fontId="35" fillId="2" borderId="29" xfId="0" applyFont="1" applyFill="1" applyBorder="1" applyAlignment="1">
      <alignment horizontal="center" vertical="center" wrapText="1"/>
    </xf>
    <xf numFmtId="0" fontId="43" fillId="2" borderId="29" xfId="0" applyFont="1" applyFill="1" applyBorder="1" applyAlignment="1">
      <alignment horizontal="center" vertical="center" wrapText="1"/>
    </xf>
    <xf numFmtId="164" fontId="33" fillId="2" borderId="29" xfId="0" applyNumberFormat="1" applyFont="1" applyFill="1" applyBorder="1" applyAlignment="1">
      <alignment horizontal="center" vertical="center" wrapText="1"/>
    </xf>
    <xf numFmtId="1" fontId="33" fillId="2" borderId="29" xfId="0" applyNumberFormat="1" applyFont="1" applyFill="1" applyBorder="1" applyAlignment="1">
      <alignment horizontal="center" vertical="center" wrapText="1"/>
    </xf>
    <xf numFmtId="0" fontId="33" fillId="2" borderId="30" xfId="0" applyFont="1" applyFill="1" applyBorder="1" applyAlignment="1">
      <alignment horizontal="center" vertical="center" wrapText="1"/>
    </xf>
    <xf numFmtId="0" fontId="35" fillId="0" borderId="1" xfId="0" applyFont="1" applyBorder="1" applyAlignment="1">
      <alignment horizontal="center" vertical="center"/>
    </xf>
    <xf numFmtId="168" fontId="41" fillId="2" borderId="0" xfId="0" applyNumberFormat="1" applyFont="1" applyFill="1" applyAlignment="1">
      <alignment horizontal="left" vertical="top" wrapText="1"/>
    </xf>
    <xf numFmtId="0" fontId="47" fillId="0" borderId="1" xfId="0" applyFont="1" applyBorder="1" applyAlignment="1">
      <alignment horizontal="center" vertical="center" wrapText="1"/>
    </xf>
    <xf numFmtId="0" fontId="47" fillId="2" borderId="1" xfId="0" applyFont="1" applyFill="1" applyBorder="1" applyAlignment="1">
      <alignment horizontal="center" vertical="center" wrapText="1"/>
    </xf>
    <xf numFmtId="0" fontId="47" fillId="0" borderId="0" xfId="0" applyFont="1"/>
    <xf numFmtId="0" fontId="49" fillId="0" borderId="0" xfId="0" applyFont="1"/>
    <xf numFmtId="1" fontId="47" fillId="2" borderId="1" xfId="0" applyNumberFormat="1" applyFont="1" applyFill="1" applyBorder="1" applyAlignment="1">
      <alignment horizontal="center" vertical="center" wrapText="1"/>
    </xf>
    <xf numFmtId="166" fontId="47" fillId="7" borderId="9" xfId="2" applyFont="1" applyFill="1" applyBorder="1" applyAlignment="1">
      <alignment horizontal="center" vertical="center" wrapText="1"/>
    </xf>
    <xf numFmtId="0" fontId="47" fillId="2" borderId="11" xfId="0" applyFont="1" applyFill="1" applyBorder="1" applyAlignment="1">
      <alignment horizontal="center" vertical="center" wrapText="1"/>
    </xf>
    <xf numFmtId="1" fontId="47" fillId="2" borderId="11" xfId="0" applyNumberFormat="1" applyFont="1" applyFill="1" applyBorder="1" applyAlignment="1">
      <alignment horizontal="center" vertical="center" wrapText="1"/>
    </xf>
    <xf numFmtId="0" fontId="48" fillId="2" borderId="12" xfId="0" applyFont="1" applyFill="1" applyBorder="1" applyAlignment="1">
      <alignment horizontal="center" vertical="center" wrapText="1"/>
    </xf>
    <xf numFmtId="0" fontId="48" fillId="2" borderId="14" xfId="0" applyFont="1" applyFill="1" applyBorder="1" applyAlignment="1">
      <alignment horizontal="center" vertical="center" wrapText="1"/>
    </xf>
    <xf numFmtId="1" fontId="47" fillId="0" borderId="1" xfId="0" applyNumberFormat="1" applyFont="1" applyBorder="1" applyAlignment="1">
      <alignment horizontal="center" vertical="center"/>
    </xf>
    <xf numFmtId="0" fontId="47" fillId="0" borderId="14" xfId="0" applyFont="1" applyBorder="1" applyAlignment="1">
      <alignment horizontal="center" vertical="center" wrapText="1"/>
    </xf>
    <xf numFmtId="0" fontId="47" fillId="0" borderId="14" xfId="0" applyFont="1" applyBorder="1" applyAlignment="1">
      <alignment horizontal="center" vertical="center"/>
    </xf>
    <xf numFmtId="0" fontId="47" fillId="0" borderId="17" xfId="0" applyFont="1" applyBorder="1" applyAlignment="1">
      <alignment horizontal="center" vertical="center"/>
    </xf>
    <xf numFmtId="0" fontId="47" fillId="0" borderId="17" xfId="0" applyFont="1" applyBorder="1" applyAlignment="1">
      <alignment wrapText="1"/>
    </xf>
    <xf numFmtId="0" fontId="47" fillId="0" borderId="17" xfId="0" applyFont="1" applyBorder="1"/>
    <xf numFmtId="0" fontId="47" fillId="0" borderId="18" xfId="0" applyFont="1" applyBorder="1" applyAlignment="1">
      <alignment vertical="top"/>
    </xf>
    <xf numFmtId="168" fontId="41" fillId="2" borderId="0" xfId="0" applyNumberFormat="1" applyFont="1" applyFill="1" applyAlignment="1">
      <alignment horizontal="left" vertical="center" wrapText="1"/>
    </xf>
    <xf numFmtId="0" fontId="47" fillId="4" borderId="1" xfId="0" applyFont="1" applyFill="1" applyBorder="1" applyAlignment="1">
      <alignment horizontal="center" vertical="center" wrapText="1"/>
    </xf>
    <xf numFmtId="0" fontId="48" fillId="4" borderId="1" xfId="0" applyFont="1" applyFill="1" applyBorder="1" applyAlignment="1">
      <alignment horizontal="center" vertical="center" wrapText="1"/>
    </xf>
    <xf numFmtId="0" fontId="47" fillId="2" borderId="10" xfId="0" applyFont="1" applyFill="1" applyBorder="1" applyAlignment="1">
      <alignment horizontal="center" vertical="center" wrapText="1"/>
    </xf>
    <xf numFmtId="0" fontId="48" fillId="0" borderId="1" xfId="0" applyFont="1" applyBorder="1" applyAlignment="1">
      <alignment horizontal="center" vertical="center" wrapText="1"/>
    </xf>
    <xf numFmtId="0" fontId="47" fillId="0" borderId="1" xfId="0" applyFont="1" applyBorder="1" applyAlignment="1">
      <alignment horizontal="center" vertical="center"/>
    </xf>
    <xf numFmtId="0" fontId="47" fillId="0" borderId="1" xfId="0" applyFont="1" applyBorder="1"/>
    <xf numFmtId="0" fontId="48" fillId="0" borderId="1" xfId="0" applyFont="1" applyBorder="1" applyAlignment="1">
      <alignment horizontal="center" vertical="center"/>
    </xf>
    <xf numFmtId="0" fontId="47" fillId="0" borderId="1" xfId="0" applyFont="1" applyBorder="1" applyAlignment="1">
      <alignment vertical="top" wrapText="1"/>
    </xf>
    <xf numFmtId="0" fontId="47" fillId="0" borderId="1" xfId="0" applyFont="1" applyBorder="1" applyAlignment="1">
      <alignment vertical="center" wrapText="1"/>
    </xf>
    <xf numFmtId="0" fontId="47" fillId="0" borderId="1" xfId="0" applyFont="1" applyBorder="1" applyAlignment="1">
      <alignment vertical="top"/>
    </xf>
    <xf numFmtId="0" fontId="35" fillId="4" borderId="1" xfId="0" applyFont="1" applyFill="1" applyBorder="1" applyAlignment="1">
      <alignment horizontal="center" vertical="center"/>
    </xf>
    <xf numFmtId="0" fontId="47" fillId="4" borderId="1" xfId="0" applyFont="1" applyFill="1" applyBorder="1" applyAlignment="1">
      <alignment vertical="top" wrapText="1"/>
    </xf>
    <xf numFmtId="0" fontId="33" fillId="4" borderId="1" xfId="0" applyFont="1" applyFill="1" applyBorder="1" applyAlignment="1">
      <alignment horizontal="center" vertical="center"/>
    </xf>
    <xf numFmtId="166" fontId="47" fillId="7" borderId="9" xfId="2" applyFont="1" applyFill="1" applyBorder="1" applyAlignment="1">
      <alignment horizontal="left" vertical="center" wrapText="1"/>
    </xf>
    <xf numFmtId="0" fontId="47" fillId="0" borderId="1" xfId="0" applyFont="1" applyBorder="1" applyAlignment="1">
      <alignment vertical="center"/>
    </xf>
    <xf numFmtId="0" fontId="47" fillId="0" borderId="17" xfId="0" applyFont="1" applyBorder="1" applyAlignment="1">
      <alignment horizontal="center" wrapText="1"/>
    </xf>
    <xf numFmtId="0" fontId="47" fillId="0" borderId="1" xfId="0" applyFont="1" applyBorder="1" applyAlignment="1">
      <alignment horizontal="center" vertical="top" wrapText="1"/>
    </xf>
    <xf numFmtId="0" fontId="47" fillId="4" borderId="1" xfId="0" applyFont="1" applyFill="1" applyBorder="1" applyAlignment="1">
      <alignment horizontal="center" vertical="center"/>
    </xf>
    <xf numFmtId="0" fontId="47" fillId="4" borderId="1" xfId="0" applyFont="1" applyFill="1" applyBorder="1" applyAlignment="1">
      <alignment horizontal="center" vertical="top" wrapText="1"/>
    </xf>
    <xf numFmtId="0" fontId="48" fillId="2" borderId="1" xfId="0" applyFont="1" applyFill="1" applyBorder="1" applyAlignment="1">
      <alignment horizontal="center" vertical="center" wrapText="1"/>
    </xf>
    <xf numFmtId="0" fontId="47" fillId="2" borderId="1" xfId="0" applyFont="1" applyFill="1" applyBorder="1" applyAlignment="1">
      <alignment horizontal="center" vertical="center"/>
    </xf>
    <xf numFmtId="0" fontId="51" fillId="0" borderId="1" xfId="0" applyFont="1" applyBorder="1" applyAlignment="1">
      <alignment horizontal="center" vertical="top"/>
    </xf>
    <xf numFmtId="0" fontId="47" fillId="0" borderId="1" xfId="0" applyFont="1" applyBorder="1" applyAlignment="1">
      <alignment horizontal="center" vertical="top"/>
    </xf>
    <xf numFmtId="0" fontId="48" fillId="2" borderId="11" xfId="0" applyFont="1" applyFill="1" applyBorder="1" applyAlignment="1">
      <alignment horizontal="center" vertical="center" wrapText="1"/>
    </xf>
    <xf numFmtId="0" fontId="33" fillId="2" borderId="1" xfId="0" applyFont="1" applyFill="1" applyBorder="1" applyAlignment="1">
      <alignment horizontal="center" vertical="center"/>
    </xf>
    <xf numFmtId="0" fontId="47" fillId="2" borderId="1" xfId="0" applyFont="1" applyFill="1" applyBorder="1" applyAlignment="1">
      <alignment horizontal="center" vertical="top" wrapText="1"/>
    </xf>
    <xf numFmtId="0" fontId="33" fillId="4" borderId="1" xfId="0" applyFont="1" applyFill="1" applyBorder="1" applyAlignment="1">
      <alignment horizontal="center" vertical="top"/>
    </xf>
    <xf numFmtId="0" fontId="51" fillId="4" borderId="1" xfId="0" applyFont="1" applyFill="1" applyBorder="1" applyAlignment="1">
      <alignment horizontal="center" vertical="center"/>
    </xf>
    <xf numFmtId="0" fontId="47" fillId="2" borderId="1" xfId="0" applyFont="1" applyFill="1" applyBorder="1" applyAlignment="1">
      <alignment horizontal="left" vertical="center" wrapText="1"/>
    </xf>
    <xf numFmtId="0" fontId="0" fillId="2" borderId="0" xfId="0" applyFill="1"/>
    <xf numFmtId="0" fontId="47" fillId="4" borderId="1" xfId="0" applyFont="1" applyFill="1" applyBorder="1" applyAlignment="1">
      <alignment horizontal="left" vertical="center" wrapText="1"/>
    </xf>
    <xf numFmtId="0" fontId="33" fillId="5" borderId="1" xfId="0" applyFont="1" applyFill="1" applyBorder="1" applyAlignment="1">
      <alignment horizontal="center" vertical="center"/>
    </xf>
    <xf numFmtId="0" fontId="48" fillId="5" borderId="1" xfId="0" applyFont="1" applyFill="1" applyBorder="1" applyAlignment="1">
      <alignment horizontal="center" vertical="center" wrapText="1"/>
    </xf>
    <xf numFmtId="0" fontId="47" fillId="5" borderId="1" xfId="0" applyFont="1" applyFill="1" applyBorder="1" applyAlignment="1">
      <alignment horizontal="left" vertical="center" wrapText="1"/>
    </xf>
    <xf numFmtId="0" fontId="47" fillId="5" borderId="1" xfId="0" applyFont="1" applyFill="1" applyBorder="1" applyAlignment="1">
      <alignment horizontal="center" vertical="center"/>
    </xf>
    <xf numFmtId="0" fontId="47" fillId="5" borderId="1" xfId="0" applyFont="1" applyFill="1" applyBorder="1" applyAlignment="1">
      <alignment horizontal="center" vertical="top" wrapText="1"/>
    </xf>
    <xf numFmtId="0" fontId="47" fillId="2" borderId="1" xfId="0" applyFont="1" applyFill="1" applyBorder="1" applyAlignment="1">
      <alignment horizontal="left" vertical="top" wrapText="1"/>
    </xf>
    <xf numFmtId="0" fontId="47" fillId="2" borderId="1" xfId="0" applyFont="1" applyFill="1" applyBorder="1" applyAlignment="1">
      <alignment horizontal="left" wrapText="1"/>
    </xf>
    <xf numFmtId="0" fontId="47" fillId="5" borderId="1" xfId="0" applyFont="1" applyFill="1" applyBorder="1" applyAlignment="1">
      <alignment horizontal="center" vertical="center" wrapText="1"/>
    </xf>
    <xf numFmtId="0" fontId="47" fillId="4" borderId="1" xfId="0" applyFont="1" applyFill="1" applyBorder="1" applyAlignment="1">
      <alignment horizontal="left" vertical="top" wrapText="1"/>
    </xf>
    <xf numFmtId="0" fontId="52" fillId="5" borderId="1" xfId="0" applyFont="1" applyFill="1" applyBorder="1" applyAlignment="1">
      <alignment horizontal="center" vertical="top" wrapText="1"/>
    </xf>
    <xf numFmtId="0" fontId="47" fillId="0" borderId="1" xfId="0" applyFont="1" applyBorder="1" applyAlignment="1">
      <alignment horizontal="center" wrapText="1"/>
    </xf>
    <xf numFmtId="0" fontId="47" fillId="5" borderId="1" xfId="0" applyFont="1" applyFill="1" applyBorder="1" applyAlignment="1">
      <alignment horizontal="center" wrapText="1"/>
    </xf>
    <xf numFmtId="0" fontId="52" fillId="2" borderId="1" xfId="0" applyFont="1" applyFill="1" applyBorder="1" applyAlignment="1">
      <alignment horizontal="center" vertical="top" wrapText="1"/>
    </xf>
    <xf numFmtId="0" fontId="21" fillId="2" borderId="1" xfId="0" applyFont="1" applyFill="1" applyBorder="1" applyAlignment="1">
      <alignment horizontal="left" vertical="center" wrapText="1"/>
    </xf>
    <xf numFmtId="0" fontId="33" fillId="2" borderId="5" xfId="0" applyFont="1" applyFill="1" applyBorder="1" applyAlignment="1">
      <alignment horizontal="center" vertical="center"/>
    </xf>
    <xf numFmtId="0" fontId="47" fillId="2" borderId="5" xfId="0" applyFont="1" applyFill="1" applyBorder="1" applyAlignment="1">
      <alignment horizontal="left" vertical="center" wrapText="1"/>
    </xf>
    <xf numFmtId="0" fontId="47" fillId="2" borderId="5" xfId="0" applyFont="1" applyFill="1" applyBorder="1" applyAlignment="1">
      <alignment horizontal="center" vertical="center" wrapText="1"/>
    </xf>
    <xf numFmtId="0" fontId="33" fillId="5" borderId="5" xfId="0" applyFont="1" applyFill="1" applyBorder="1" applyAlignment="1">
      <alignment horizontal="center" vertical="center"/>
    </xf>
    <xf numFmtId="0" fontId="21" fillId="2" borderId="5" xfId="0" applyFont="1" applyFill="1" applyBorder="1" applyAlignment="1">
      <alignment horizontal="left" vertical="center" wrapText="1"/>
    </xf>
    <xf numFmtId="0" fontId="20" fillId="0" borderId="1" xfId="0" applyFont="1" applyBorder="1" applyAlignment="1">
      <alignment horizontal="center" vertical="center" wrapText="1"/>
    </xf>
    <xf numFmtId="0" fontId="33" fillId="4" borderId="5" xfId="0" applyFont="1" applyFill="1" applyBorder="1" applyAlignment="1">
      <alignment horizontal="center" vertical="center"/>
    </xf>
    <xf numFmtId="0" fontId="20" fillId="4" borderId="0" xfId="0" applyFont="1" applyFill="1" applyAlignment="1">
      <alignment horizontal="center" vertical="center" wrapText="1"/>
    </xf>
    <xf numFmtId="0" fontId="47" fillId="4" borderId="5" xfId="0" applyFont="1" applyFill="1" applyBorder="1" applyAlignment="1">
      <alignment horizontal="left" vertical="center" wrapText="1"/>
    </xf>
    <xf numFmtId="0" fontId="47" fillId="4" borderId="5" xfId="0" applyFont="1" applyFill="1" applyBorder="1" applyAlignment="1">
      <alignment horizontal="center" vertical="center" wrapText="1"/>
    </xf>
    <xf numFmtId="0" fontId="21" fillId="4" borderId="5" xfId="0" applyFont="1" applyFill="1" applyBorder="1" applyAlignment="1">
      <alignment horizontal="left" vertical="center" wrapText="1"/>
    </xf>
    <xf numFmtId="0" fontId="21" fillId="2" borderId="1" xfId="0" applyFont="1" applyFill="1" applyBorder="1" applyAlignment="1">
      <alignment horizontal="center" vertical="center" wrapText="1"/>
    </xf>
    <xf numFmtId="0" fontId="21" fillId="2" borderId="1" xfId="0" applyFont="1" applyFill="1" applyBorder="1" applyAlignment="1">
      <alignment horizontal="left" vertical="top" wrapText="1"/>
    </xf>
    <xf numFmtId="0" fontId="47" fillId="0" borderId="1" xfId="0" applyFont="1" applyBorder="1" applyAlignment="1">
      <alignment horizontal="left" wrapText="1"/>
    </xf>
    <xf numFmtId="0" fontId="47" fillId="0" borderId="1" xfId="0" applyFont="1" applyBorder="1" applyAlignment="1">
      <alignment horizontal="left" vertical="center" wrapText="1"/>
    </xf>
    <xf numFmtId="0" fontId="21" fillId="4" borderId="1" xfId="0" applyFont="1" applyFill="1" applyBorder="1" applyAlignment="1">
      <alignment horizontal="left" vertical="center" wrapText="1"/>
    </xf>
    <xf numFmtId="0" fontId="33" fillId="2" borderId="0" xfId="0" applyFont="1" applyFill="1"/>
    <xf numFmtId="0" fontId="55" fillId="4" borderId="1" xfId="0" applyFont="1" applyFill="1" applyBorder="1" applyAlignment="1">
      <alignment horizontal="center" vertical="center" wrapText="1"/>
    </xf>
    <xf numFmtId="0" fontId="33" fillId="3" borderId="1" xfId="0" applyFont="1" applyFill="1" applyBorder="1" applyAlignment="1">
      <alignment horizontal="center" vertical="center"/>
    </xf>
    <xf numFmtId="0" fontId="48" fillId="3" borderId="1" xfId="0" applyFont="1" applyFill="1" applyBorder="1" applyAlignment="1">
      <alignment horizontal="center" vertical="center" wrapText="1"/>
    </xf>
    <xf numFmtId="0" fontId="47" fillId="3" borderId="1" xfId="0" applyFont="1" applyFill="1" applyBorder="1" applyAlignment="1">
      <alignment horizontal="left" vertical="center" wrapText="1"/>
    </xf>
    <xf numFmtId="0" fontId="47" fillId="3" borderId="1" xfId="0" applyFont="1" applyFill="1" applyBorder="1" applyAlignment="1">
      <alignment horizontal="center" vertical="center"/>
    </xf>
    <xf numFmtId="0" fontId="21" fillId="3" borderId="1" xfId="0" applyFont="1" applyFill="1" applyBorder="1" applyAlignment="1">
      <alignment horizontal="left" vertical="top" wrapText="1"/>
    </xf>
    <xf numFmtId="0" fontId="52" fillId="0" borderId="1" xfId="0" applyFont="1" applyBorder="1" applyAlignment="1">
      <alignment horizontal="center" vertical="top" wrapText="1"/>
    </xf>
    <xf numFmtId="16" fontId="33" fillId="0" borderId="1" xfId="0" applyNumberFormat="1" applyFont="1" applyBorder="1" applyAlignment="1">
      <alignment horizontal="center" vertical="center"/>
    </xf>
    <xf numFmtId="0" fontId="47" fillId="3" borderId="1" xfId="0" applyFont="1" applyFill="1" applyBorder="1" applyAlignment="1">
      <alignment horizontal="left" vertical="top" wrapText="1"/>
    </xf>
    <xf numFmtId="0" fontId="21" fillId="2" borderId="1" xfId="0" applyFont="1" applyFill="1" applyBorder="1" applyAlignment="1">
      <alignment horizontal="center" vertical="top" wrapText="1"/>
    </xf>
    <xf numFmtId="0" fontId="21" fillId="4" borderId="1" xfId="0" applyFont="1" applyFill="1" applyBorder="1" applyAlignment="1">
      <alignment horizontal="center" vertical="center" wrapText="1"/>
    </xf>
    <xf numFmtId="0" fontId="47" fillId="3" borderId="1" xfId="0" applyFont="1" applyFill="1" applyBorder="1" applyAlignment="1">
      <alignment horizontal="center" vertical="center" wrapText="1"/>
    </xf>
    <xf numFmtId="0" fontId="21" fillId="3" borderId="1" xfId="0" applyFont="1" applyFill="1" applyBorder="1" applyAlignment="1">
      <alignment horizontal="center" vertical="top" wrapText="1"/>
    </xf>
    <xf numFmtId="0" fontId="33" fillId="2" borderId="1" xfId="0" applyFont="1" applyFill="1" applyBorder="1"/>
    <xf numFmtId="0" fontId="33" fillId="2" borderId="1" xfId="0" applyFont="1" applyFill="1" applyBorder="1" applyAlignment="1">
      <alignment wrapText="1"/>
    </xf>
    <xf numFmtId="0" fontId="33" fillId="2" borderId="1" xfId="0" applyFont="1" applyFill="1" applyBorder="1" applyAlignment="1">
      <alignment vertical="top" wrapText="1"/>
    </xf>
    <xf numFmtId="1" fontId="47" fillId="2" borderId="1" xfId="0" applyNumberFormat="1" applyFont="1" applyFill="1" applyBorder="1" applyAlignment="1">
      <alignment horizontal="center" vertical="top" wrapText="1"/>
    </xf>
    <xf numFmtId="1" fontId="47" fillId="2" borderId="1" xfId="0" applyNumberFormat="1" applyFont="1" applyFill="1" applyBorder="1" applyAlignment="1">
      <alignment horizontal="left" vertical="top" wrapText="1"/>
    </xf>
    <xf numFmtId="0" fontId="35" fillId="2" borderId="1" xfId="0" applyFont="1" applyFill="1" applyBorder="1" applyAlignment="1">
      <alignment horizontal="center" vertical="center"/>
    </xf>
    <xf numFmtId="0" fontId="57" fillId="2" borderId="1" xfId="0" applyFont="1" applyFill="1" applyBorder="1" applyAlignment="1">
      <alignment horizontal="center" vertical="center" wrapText="1"/>
    </xf>
    <xf numFmtId="166" fontId="21" fillId="7" borderId="9" xfId="2" applyFont="1" applyFill="1" applyBorder="1" applyAlignment="1">
      <alignment horizontal="center" vertical="center" wrapText="1"/>
    </xf>
    <xf numFmtId="0" fontId="21" fillId="0" borderId="14" xfId="0" applyFont="1" applyBorder="1" applyAlignment="1">
      <alignment horizontal="center" vertical="center"/>
    </xf>
    <xf numFmtId="0" fontId="58" fillId="2" borderId="14" xfId="0" applyFont="1" applyFill="1" applyBorder="1" applyAlignment="1">
      <alignment horizontal="center" vertical="center" wrapText="1"/>
    </xf>
    <xf numFmtId="0" fontId="56" fillId="2" borderId="0" xfId="0" applyFont="1" applyFill="1" applyAlignment="1">
      <alignment horizontal="center" vertical="center" wrapText="1"/>
    </xf>
    <xf numFmtId="0" fontId="56" fillId="2" borderId="1" xfId="0" applyFont="1" applyFill="1" applyBorder="1" applyAlignment="1">
      <alignment horizontal="center" vertical="center"/>
    </xf>
    <xf numFmtId="0" fontId="21" fillId="3" borderId="1" xfId="0" applyFont="1" applyFill="1" applyBorder="1" applyAlignment="1">
      <alignment horizontal="center" vertical="center" wrapText="1"/>
    </xf>
    <xf numFmtId="0" fontId="56" fillId="0" borderId="0" xfId="0" applyFont="1" applyAlignment="1">
      <alignment horizontal="center" vertical="center"/>
    </xf>
    <xf numFmtId="49" fontId="33" fillId="2" borderId="1" xfId="0" applyNumberFormat="1" applyFont="1" applyFill="1" applyBorder="1" applyAlignment="1">
      <alignment horizontal="center" vertical="center"/>
    </xf>
    <xf numFmtId="166" fontId="21" fillId="7" borderId="9" xfId="2" applyFont="1" applyFill="1" applyBorder="1" applyAlignment="1">
      <alignment horizontal="left" vertical="center" wrapText="1"/>
    </xf>
    <xf numFmtId="0" fontId="59" fillId="2" borderId="1" xfId="0" applyFont="1" applyFill="1" applyBorder="1" applyAlignment="1">
      <alignment horizontal="center" vertical="center"/>
    </xf>
    <xf numFmtId="49" fontId="59" fillId="3" borderId="1" xfId="0" applyNumberFormat="1" applyFont="1" applyFill="1" applyBorder="1" applyAlignment="1">
      <alignment horizontal="center" vertical="center"/>
    </xf>
    <xf numFmtId="0" fontId="21" fillId="3" borderId="1" xfId="0" applyFont="1" applyFill="1" applyBorder="1" applyAlignment="1">
      <alignment horizontal="left" vertical="center" wrapText="1"/>
    </xf>
    <xf numFmtId="0" fontId="35" fillId="3" borderId="1" xfId="0" applyFont="1" applyFill="1" applyBorder="1" applyAlignment="1">
      <alignment horizontal="center" vertical="center" wrapText="1"/>
    </xf>
    <xf numFmtId="0" fontId="59" fillId="3" borderId="1" xfId="0" applyFont="1" applyFill="1" applyBorder="1" applyAlignment="1">
      <alignment horizontal="center" vertical="center"/>
    </xf>
    <xf numFmtId="49" fontId="60" fillId="4" borderId="1" xfId="0" applyNumberFormat="1" applyFont="1" applyFill="1" applyBorder="1" applyAlignment="1">
      <alignment horizontal="center" vertical="center"/>
    </xf>
    <xf numFmtId="0" fontId="33" fillId="2" borderId="1" xfId="0" applyFont="1" applyFill="1" applyBorder="1" applyAlignment="1">
      <alignment horizontal="left" vertical="center" wrapText="1"/>
    </xf>
    <xf numFmtId="0" fontId="56" fillId="2" borderId="1" xfId="0" applyFont="1" applyFill="1" applyBorder="1" applyAlignment="1">
      <alignment horizontal="center" vertical="center" wrapText="1"/>
    </xf>
    <xf numFmtId="0" fontId="33" fillId="3" borderId="1" xfId="0" applyFont="1" applyFill="1" applyBorder="1" applyAlignment="1">
      <alignment horizontal="left" vertical="center" wrapText="1"/>
    </xf>
    <xf numFmtId="0" fontId="33" fillId="3" borderId="1" xfId="0" applyFont="1" applyFill="1" applyBorder="1" applyAlignment="1">
      <alignment horizontal="center" vertical="center" wrapText="1"/>
    </xf>
    <xf numFmtId="166" fontId="56" fillId="7" borderId="9" xfId="2" applyFont="1" applyFill="1" applyBorder="1" applyAlignment="1">
      <alignment horizontal="left" vertical="center" wrapText="1"/>
    </xf>
    <xf numFmtId="0" fontId="33" fillId="0" borderId="1" xfId="0" applyFont="1" applyBorder="1" applyAlignment="1">
      <alignment horizontal="left" vertical="center" wrapText="1"/>
    </xf>
    <xf numFmtId="0" fontId="56" fillId="0" borderId="14" xfId="0" applyFont="1" applyBorder="1" applyAlignment="1">
      <alignment horizontal="center" vertical="center"/>
    </xf>
    <xf numFmtId="0" fontId="57" fillId="2" borderId="14" xfId="0" applyFont="1" applyFill="1" applyBorder="1" applyAlignment="1">
      <alignment horizontal="center" vertical="center" wrapText="1"/>
    </xf>
    <xf numFmtId="1" fontId="33" fillId="2" borderId="1" xfId="0" applyNumberFormat="1" applyFont="1" applyFill="1" applyBorder="1" applyAlignment="1">
      <alignment horizontal="center" vertical="top" wrapText="1"/>
    </xf>
    <xf numFmtId="0" fontId="33" fillId="2" borderId="1" xfId="0" applyFont="1" applyFill="1" applyBorder="1" applyAlignment="1">
      <alignment horizontal="left" vertical="top" wrapText="1"/>
    </xf>
    <xf numFmtId="1" fontId="33" fillId="2" borderId="1" xfId="0" applyNumberFormat="1" applyFont="1" applyFill="1" applyBorder="1" applyAlignment="1">
      <alignment horizontal="left" vertical="top" wrapText="1"/>
    </xf>
    <xf numFmtId="0" fontId="56" fillId="3" borderId="1" xfId="0" applyFont="1" applyFill="1" applyBorder="1" applyAlignment="1">
      <alignment horizontal="left" vertical="center" wrapText="1"/>
    </xf>
    <xf numFmtId="49" fontId="59" fillId="3" borderId="1" xfId="0" applyNumberFormat="1" applyFont="1" applyFill="1" applyBorder="1" applyAlignment="1">
      <alignment horizontal="center" vertical="center" wrapText="1"/>
    </xf>
    <xf numFmtId="0" fontId="59" fillId="3" borderId="1" xfId="0" applyFont="1" applyFill="1" applyBorder="1" applyAlignment="1">
      <alignment horizontal="center" vertical="center" wrapText="1"/>
    </xf>
    <xf numFmtId="0" fontId="56" fillId="3" borderId="1" xfId="0" applyFont="1" applyFill="1" applyBorder="1" applyAlignment="1">
      <alignment horizontal="left" vertical="top" wrapText="1"/>
    </xf>
    <xf numFmtId="0" fontId="33" fillId="0" borderId="1" xfId="0" applyFont="1" applyBorder="1" applyAlignment="1">
      <alignment vertical="top" wrapText="1"/>
    </xf>
    <xf numFmtId="0" fontId="59" fillId="0" borderId="1" xfId="0" applyFont="1" applyBorder="1" applyAlignment="1">
      <alignment horizontal="center" vertical="top" wrapText="1"/>
    </xf>
    <xf numFmtId="0" fontId="33" fillId="3" borderId="1" xfId="0" applyFont="1" applyFill="1" applyBorder="1" applyAlignment="1">
      <alignment vertical="top" wrapText="1"/>
    </xf>
    <xf numFmtId="0" fontId="59" fillId="3" borderId="1" xfId="0" applyFont="1" applyFill="1" applyBorder="1" applyAlignment="1">
      <alignment horizontal="center" vertical="top" wrapText="1"/>
    </xf>
    <xf numFmtId="0" fontId="35" fillId="3" borderId="1" xfId="0" applyFont="1" applyFill="1" applyBorder="1" applyAlignment="1">
      <alignment vertical="top" wrapText="1"/>
    </xf>
    <xf numFmtId="0" fontId="56" fillId="0" borderId="1" xfId="0" applyFont="1" applyBorder="1" applyAlignment="1">
      <alignment horizontal="left" vertical="center"/>
    </xf>
    <xf numFmtId="0" fontId="56" fillId="0" borderId="1" xfId="0" applyFont="1" applyBorder="1" applyAlignment="1">
      <alignment horizontal="center" vertical="center"/>
    </xf>
    <xf numFmtId="0" fontId="35" fillId="3" borderId="1" xfId="0" applyFont="1" applyFill="1" applyBorder="1" applyAlignment="1">
      <alignment vertical="center" wrapText="1"/>
    </xf>
    <xf numFmtId="0" fontId="33" fillId="2" borderId="1" xfId="0" applyFont="1" applyFill="1" applyBorder="1" applyAlignment="1">
      <alignment horizontal="center" vertical="top" wrapText="1"/>
    </xf>
    <xf numFmtId="0" fontId="33" fillId="0" borderId="1" xfId="0" applyFont="1" applyBorder="1" applyAlignment="1">
      <alignment vertical="center" wrapText="1"/>
    </xf>
    <xf numFmtId="0" fontId="33" fillId="3" borderId="1" xfId="0" applyFont="1" applyFill="1" applyBorder="1" applyAlignment="1">
      <alignment vertical="center" wrapText="1"/>
    </xf>
    <xf numFmtId="0" fontId="33" fillId="4" borderId="1" xfId="0" applyFont="1" applyFill="1" applyBorder="1" applyAlignment="1">
      <alignment horizontal="left" vertical="center" wrapText="1"/>
    </xf>
    <xf numFmtId="0" fontId="56" fillId="4" borderId="1" xfId="0" applyFont="1" applyFill="1" applyBorder="1" applyAlignment="1">
      <alignment horizontal="center" vertical="center" wrapText="1"/>
    </xf>
    <xf numFmtId="49" fontId="59" fillId="4" borderId="1" xfId="0" applyNumberFormat="1" applyFont="1" applyFill="1" applyBorder="1" applyAlignment="1">
      <alignment horizontal="center" vertical="center" wrapText="1"/>
    </xf>
    <xf numFmtId="0" fontId="56" fillId="4" borderId="1" xfId="0" applyFont="1" applyFill="1" applyBorder="1" applyAlignment="1">
      <alignment horizontal="left" vertical="center" wrapText="1"/>
    </xf>
    <xf numFmtId="0" fontId="56" fillId="2" borderId="1" xfId="0" applyFont="1" applyFill="1" applyBorder="1" applyAlignment="1">
      <alignment horizontal="left" vertical="center" wrapText="1"/>
    </xf>
    <xf numFmtId="0" fontId="33" fillId="4" borderId="1" xfId="0" applyFont="1" applyFill="1" applyBorder="1" applyAlignment="1">
      <alignment horizontal="left" vertical="top" wrapText="1"/>
    </xf>
    <xf numFmtId="1" fontId="35" fillId="4" borderId="1" xfId="0" applyNumberFormat="1" applyFont="1" applyFill="1" applyBorder="1" applyAlignment="1">
      <alignment horizontal="center" vertical="center" wrapText="1"/>
    </xf>
    <xf numFmtId="0" fontId="33" fillId="0" borderId="0" xfId="0" applyFont="1" applyAlignment="1">
      <alignment vertical="center"/>
    </xf>
    <xf numFmtId="0" fontId="56" fillId="3" borderId="1" xfId="0" applyFont="1" applyFill="1" applyBorder="1" applyAlignment="1">
      <alignment horizontal="center" vertical="center"/>
    </xf>
    <xf numFmtId="0" fontId="33" fillId="4" borderId="1" xfId="0" applyFont="1" applyFill="1" applyBorder="1" applyAlignment="1">
      <alignment vertical="top" wrapText="1"/>
    </xf>
    <xf numFmtId="49" fontId="33" fillId="4" borderId="1" xfId="0" applyNumberFormat="1" applyFont="1" applyFill="1" applyBorder="1" applyAlignment="1">
      <alignment horizontal="center" vertical="center"/>
    </xf>
    <xf numFmtId="0" fontId="35" fillId="2" borderId="1" xfId="0" applyFont="1" applyFill="1" applyBorder="1" applyAlignment="1">
      <alignment vertical="center" wrapText="1"/>
    </xf>
    <xf numFmtId="0" fontId="33" fillId="2" borderId="1" xfId="0" applyFont="1" applyFill="1" applyBorder="1" applyAlignment="1">
      <alignment vertical="center" wrapText="1"/>
    </xf>
    <xf numFmtId="0" fontId="59" fillId="2" borderId="1" xfId="0" applyFont="1" applyFill="1" applyBorder="1" applyAlignment="1">
      <alignment horizontal="center" vertical="center" wrapText="1"/>
    </xf>
    <xf numFmtId="0" fontId="47" fillId="3" borderId="1" xfId="0" applyFont="1" applyFill="1" applyBorder="1" applyAlignment="1">
      <alignment vertical="center" wrapText="1"/>
    </xf>
    <xf numFmtId="0" fontId="21" fillId="3" borderId="1" xfId="0" applyFont="1" applyFill="1" applyBorder="1" applyAlignment="1">
      <alignment horizontal="center" vertical="center"/>
    </xf>
    <xf numFmtId="0" fontId="47" fillId="0" borderId="0" xfId="0" applyFont="1" applyAlignment="1">
      <alignment vertical="top"/>
    </xf>
    <xf numFmtId="0" fontId="47" fillId="0" borderId="0" xfId="0" applyFont="1" applyAlignment="1">
      <alignment vertical="top" wrapText="1"/>
    </xf>
    <xf numFmtId="0" fontId="47" fillId="0" borderId="0" xfId="0" applyFont="1" applyAlignment="1">
      <alignment horizontal="center" vertical="top"/>
    </xf>
    <xf numFmtId="0" fontId="21" fillId="0" borderId="0" xfId="0" applyFont="1" applyAlignment="1">
      <alignment horizontal="center" vertical="center"/>
    </xf>
    <xf numFmtId="49" fontId="47" fillId="2" borderId="1" xfId="0" applyNumberFormat="1" applyFont="1" applyFill="1" applyBorder="1" applyAlignment="1">
      <alignment horizontal="center" vertical="center"/>
    </xf>
    <xf numFmtId="0" fontId="47" fillId="2" borderId="0" xfId="0" applyFont="1" applyFill="1"/>
    <xf numFmtId="0" fontId="21" fillId="2" borderId="14" xfId="0" applyFont="1" applyFill="1" applyBorder="1" applyAlignment="1">
      <alignment horizontal="center" vertical="center" wrapText="1"/>
    </xf>
    <xf numFmtId="0" fontId="47" fillId="0" borderId="1" xfId="0" applyFont="1" applyBorder="1" applyAlignment="1">
      <alignment wrapText="1"/>
    </xf>
    <xf numFmtId="0" fontId="21" fillId="0" borderId="1" xfId="0" applyFont="1" applyBorder="1" applyAlignment="1">
      <alignment horizontal="center" vertical="center"/>
    </xf>
    <xf numFmtId="0" fontId="47" fillId="0" borderId="0" xfId="0" applyFont="1" applyAlignment="1">
      <alignment wrapText="1"/>
    </xf>
    <xf numFmtId="0" fontId="47" fillId="0" borderId="0" xfId="0" applyFont="1" applyAlignment="1">
      <alignment horizontal="center"/>
    </xf>
    <xf numFmtId="0" fontId="58" fillId="2" borderId="1" xfId="0" applyFont="1" applyFill="1" applyBorder="1" applyAlignment="1">
      <alignment horizontal="center" vertical="center" wrapText="1"/>
    </xf>
    <xf numFmtId="0" fontId="61" fillId="3" borderId="1" xfId="0" applyFont="1" applyFill="1" applyBorder="1" applyAlignment="1">
      <alignment horizontal="center" vertical="top" wrapText="1"/>
    </xf>
    <xf numFmtId="0" fontId="61" fillId="2" borderId="1" xfId="0" applyFont="1" applyFill="1" applyBorder="1" applyAlignment="1">
      <alignment horizontal="center" vertical="center" wrapText="1"/>
    </xf>
    <xf numFmtId="0" fontId="62" fillId="2" borderId="0" xfId="0" applyFont="1" applyFill="1" applyAlignment="1">
      <alignment horizontal="left" wrapText="1"/>
    </xf>
    <xf numFmtId="0" fontId="48" fillId="2" borderId="0" xfId="0" applyFont="1" applyFill="1" applyAlignment="1">
      <alignment horizontal="left" wrapText="1"/>
    </xf>
    <xf numFmtId="0" fontId="48" fillId="2" borderId="0" xfId="0" applyFont="1" applyFill="1" applyAlignment="1">
      <alignment horizontal="left" vertical="top" wrapText="1"/>
    </xf>
    <xf numFmtId="0" fontId="48" fillId="2" borderId="0" xfId="0" applyFont="1" applyFill="1" applyAlignment="1">
      <alignment horizontal="center" wrapText="1"/>
    </xf>
    <xf numFmtId="1" fontId="48" fillId="2" borderId="0" xfId="0" applyNumberFormat="1" applyFont="1" applyFill="1" applyAlignment="1">
      <alignment horizontal="center" wrapText="1"/>
    </xf>
    <xf numFmtId="0" fontId="58" fillId="2" borderId="0" xfId="0" applyFont="1" applyFill="1" applyAlignment="1">
      <alignment horizontal="center" vertical="center" wrapText="1"/>
    </xf>
    <xf numFmtId="0" fontId="48" fillId="0" borderId="0" xfId="0" applyFont="1"/>
    <xf numFmtId="0" fontId="64" fillId="2" borderId="0" xfId="0" applyFont="1" applyFill="1" applyAlignment="1">
      <alignment horizontal="left" vertical="top" wrapText="1"/>
    </xf>
    <xf numFmtId="164" fontId="62" fillId="2" borderId="0" xfId="0" applyNumberFormat="1" applyFont="1" applyFill="1" applyAlignment="1">
      <alignment horizontal="center" wrapText="1"/>
    </xf>
    <xf numFmtId="1" fontId="62" fillId="2" borderId="0" xfId="0" applyNumberFormat="1" applyFont="1" applyFill="1" applyAlignment="1">
      <alignment horizontal="center" wrapText="1"/>
    </xf>
    <xf numFmtId="168" fontId="65" fillId="2" borderId="0" xfId="0" applyNumberFormat="1" applyFont="1" applyFill="1" applyAlignment="1">
      <alignment horizontal="left" vertical="center" wrapText="1"/>
    </xf>
    <xf numFmtId="0" fontId="62" fillId="2" borderId="0" xfId="0" applyFont="1" applyFill="1" applyAlignment="1">
      <alignment horizontal="center" wrapText="1"/>
    </xf>
    <xf numFmtId="0" fontId="47" fillId="0" borderId="1" xfId="0" applyFont="1" applyBorder="1" applyAlignment="1">
      <alignment horizontal="center"/>
    </xf>
    <xf numFmtId="1" fontId="48" fillId="4" borderId="1" xfId="0" applyNumberFormat="1" applyFont="1" applyFill="1" applyBorder="1" applyAlignment="1">
      <alignment horizontal="center" vertical="center" wrapText="1"/>
    </xf>
    <xf numFmtId="0" fontId="66" fillId="0" borderId="0" xfId="0" applyFont="1" applyAlignment="1">
      <alignment horizontal="center" vertical="top"/>
    </xf>
    <xf numFmtId="0" fontId="47" fillId="0" borderId="0" xfId="0" applyFont="1" applyAlignment="1">
      <alignment horizontal="center" vertical="top" wrapText="1"/>
    </xf>
    <xf numFmtId="0" fontId="48" fillId="0" borderId="0" xfId="0" applyFont="1" applyAlignment="1">
      <alignment horizontal="center" vertical="top"/>
    </xf>
    <xf numFmtId="0" fontId="47" fillId="0" borderId="0" xfId="0" applyFont="1" applyAlignment="1">
      <alignment horizontal="left" vertical="top" wrapText="1"/>
    </xf>
    <xf numFmtId="0" fontId="47" fillId="2" borderId="1" xfId="0" applyFont="1" applyFill="1" applyBorder="1" applyAlignment="1">
      <alignment vertical="center" wrapText="1"/>
    </xf>
    <xf numFmtId="0" fontId="48" fillId="0" borderId="1" xfId="0" applyFont="1" applyBorder="1" applyAlignment="1">
      <alignment horizontal="center" vertical="top"/>
    </xf>
    <xf numFmtId="49" fontId="47" fillId="4" borderId="1" xfId="0" applyNumberFormat="1" applyFont="1" applyFill="1" applyBorder="1" applyAlignment="1">
      <alignment horizontal="center" vertical="center"/>
    </xf>
    <xf numFmtId="0" fontId="47" fillId="6" borderId="32" xfId="0" applyFont="1" applyFill="1" applyBorder="1" applyAlignment="1">
      <alignment horizontal="center" vertical="center"/>
    </xf>
    <xf numFmtId="0" fontId="47" fillId="6" borderId="33" xfId="0" applyFont="1" applyFill="1" applyBorder="1" applyAlignment="1">
      <alignment horizontal="center" vertical="center"/>
    </xf>
    <xf numFmtId="0" fontId="47" fillId="6" borderId="34" xfId="0" applyFont="1" applyFill="1" applyBorder="1" applyAlignment="1">
      <alignment horizontal="center" vertical="center"/>
    </xf>
    <xf numFmtId="0" fontId="47" fillId="6" borderId="8" xfId="0" applyFont="1" applyFill="1" applyBorder="1" applyAlignment="1">
      <alignment horizontal="center" vertical="center"/>
    </xf>
    <xf numFmtId="0" fontId="47" fillId="6" borderId="0" xfId="0" applyFont="1" applyFill="1" applyAlignment="1">
      <alignment horizontal="center" vertical="center"/>
    </xf>
    <xf numFmtId="0" fontId="47" fillId="6" borderId="31" xfId="0" applyFont="1" applyFill="1" applyBorder="1" applyAlignment="1">
      <alignment horizontal="center" vertical="center"/>
    </xf>
    <xf numFmtId="0" fontId="47" fillId="2" borderId="1" xfId="0" applyFont="1" applyFill="1" applyBorder="1" applyAlignment="1">
      <alignment horizontal="center" vertical="center" wrapText="1"/>
    </xf>
    <xf numFmtId="0" fontId="47" fillId="2" borderId="5" xfId="0" applyFont="1" applyFill="1" applyBorder="1" applyAlignment="1">
      <alignment horizontal="center" vertical="center" wrapText="1"/>
    </xf>
    <xf numFmtId="0" fontId="47" fillId="2" borderId="7" xfId="0" applyFont="1" applyFill="1" applyBorder="1" applyAlignment="1">
      <alignment horizontal="center" vertical="center" wrapText="1"/>
    </xf>
    <xf numFmtId="0" fontId="47" fillId="2" borderId="6" xfId="0" applyFont="1" applyFill="1" applyBorder="1" applyAlignment="1">
      <alignment horizontal="center" vertical="center" wrapText="1"/>
    </xf>
    <xf numFmtId="0" fontId="35" fillId="6" borderId="32" xfId="0" applyFont="1" applyFill="1" applyBorder="1" applyAlignment="1">
      <alignment horizontal="center" vertical="center"/>
    </xf>
    <xf numFmtId="0" fontId="35" fillId="6" borderId="33" xfId="0" applyFont="1" applyFill="1" applyBorder="1" applyAlignment="1">
      <alignment horizontal="center" vertical="center"/>
    </xf>
    <xf numFmtId="0" fontId="35" fillId="6" borderId="34" xfId="0" applyFont="1" applyFill="1" applyBorder="1" applyAlignment="1">
      <alignment horizontal="center" vertical="center"/>
    </xf>
    <xf numFmtId="0" fontId="35" fillId="6" borderId="8" xfId="0" applyFont="1" applyFill="1" applyBorder="1" applyAlignment="1">
      <alignment horizontal="center" vertical="center"/>
    </xf>
    <xf numFmtId="0" fontId="35" fillId="6" borderId="0" xfId="0" applyFont="1" applyFill="1" applyAlignment="1">
      <alignment horizontal="center" vertical="center"/>
    </xf>
    <xf numFmtId="0" fontId="35" fillId="6" borderId="31" xfId="0" applyFont="1" applyFill="1" applyBorder="1" applyAlignment="1">
      <alignment horizontal="center" vertical="center"/>
    </xf>
    <xf numFmtId="0" fontId="33" fillId="2" borderId="1" xfId="0" applyFont="1" applyFill="1" applyBorder="1" applyAlignment="1">
      <alignment horizontal="center" vertical="center" wrapText="1"/>
    </xf>
    <xf numFmtId="0" fontId="35" fillId="6" borderId="24" xfId="0" applyFont="1" applyFill="1" applyBorder="1" applyAlignment="1">
      <alignment horizontal="center" vertical="center"/>
    </xf>
    <xf numFmtId="0" fontId="35" fillId="6" borderId="25" xfId="0" applyFont="1" applyFill="1" applyBorder="1" applyAlignment="1">
      <alignment horizontal="center" vertical="center"/>
    </xf>
    <xf numFmtId="0" fontId="35" fillId="6" borderId="23" xfId="0" applyFont="1" applyFill="1" applyBorder="1" applyAlignment="1">
      <alignment horizontal="center" vertical="center"/>
    </xf>
    <xf numFmtId="0" fontId="33" fillId="2" borderId="10" xfId="0" applyFont="1" applyFill="1" applyBorder="1" applyAlignment="1">
      <alignment horizontal="center" vertical="center" wrapText="1"/>
    </xf>
    <xf numFmtId="0" fontId="33" fillId="2" borderId="13" xfId="0" applyFont="1" applyFill="1" applyBorder="1" applyAlignment="1">
      <alignment horizontal="center" vertical="center" wrapText="1"/>
    </xf>
    <xf numFmtId="0" fontId="33" fillId="2" borderId="35" xfId="0" applyFont="1" applyFill="1" applyBorder="1" applyAlignment="1">
      <alignment horizontal="center" vertical="center" wrapText="1"/>
    </xf>
    <xf numFmtId="0" fontId="48" fillId="6" borderId="32" xfId="0" applyFont="1" applyFill="1" applyBorder="1" applyAlignment="1">
      <alignment horizontal="center" vertical="center"/>
    </xf>
    <xf numFmtId="0" fontId="48" fillId="6" borderId="33" xfId="0" applyFont="1" applyFill="1" applyBorder="1" applyAlignment="1">
      <alignment horizontal="center" vertical="center"/>
    </xf>
    <xf numFmtId="0" fontId="48" fillId="6" borderId="34" xfId="0" applyFont="1" applyFill="1" applyBorder="1" applyAlignment="1">
      <alignment horizontal="center" vertical="center"/>
    </xf>
    <xf numFmtId="0" fontId="48" fillId="6" borderId="23" xfId="0" applyFont="1" applyFill="1" applyBorder="1" applyAlignment="1">
      <alignment horizontal="center" vertical="center"/>
    </xf>
    <xf numFmtId="0" fontId="48" fillId="6" borderId="24" xfId="0" applyFont="1" applyFill="1" applyBorder="1" applyAlignment="1">
      <alignment horizontal="center" vertical="center"/>
    </xf>
    <xf numFmtId="0" fontId="48" fillId="6" borderId="25" xfId="0" applyFont="1" applyFill="1" applyBorder="1" applyAlignment="1">
      <alignment horizontal="center" vertical="center"/>
    </xf>
    <xf numFmtId="0" fontId="47" fillId="2" borderId="10" xfId="0" applyFont="1" applyFill="1" applyBorder="1" applyAlignment="1">
      <alignment horizontal="center" vertical="center" wrapText="1"/>
    </xf>
    <xf numFmtId="0" fontId="47" fillId="2" borderId="13" xfId="0" applyFont="1" applyFill="1" applyBorder="1" applyAlignment="1">
      <alignment horizontal="center" vertical="center" wrapText="1"/>
    </xf>
    <xf numFmtId="0" fontId="47" fillId="2" borderId="35" xfId="0" applyFont="1" applyFill="1" applyBorder="1" applyAlignment="1">
      <alignment horizontal="center" vertical="center" wrapText="1"/>
    </xf>
    <xf numFmtId="0" fontId="42" fillId="6" borderId="3" xfId="0" applyFont="1" applyFill="1" applyBorder="1" applyAlignment="1">
      <alignment horizontal="center" vertical="center"/>
    </xf>
    <xf numFmtId="0" fontId="42" fillId="6" borderId="4" xfId="0" applyFont="1" applyFill="1" applyBorder="1" applyAlignment="1">
      <alignment horizontal="center" vertical="center"/>
    </xf>
    <xf numFmtId="0" fontId="42" fillId="6" borderId="2" xfId="0" applyFont="1" applyFill="1" applyBorder="1" applyAlignment="1">
      <alignment horizontal="center" vertical="center"/>
    </xf>
    <xf numFmtId="0" fontId="47" fillId="2" borderId="15" xfId="0" applyFont="1" applyFill="1" applyBorder="1" applyAlignment="1">
      <alignment horizontal="center" vertical="center" wrapText="1"/>
    </xf>
    <xf numFmtId="0" fontId="48" fillId="6" borderId="8" xfId="0" applyFont="1" applyFill="1" applyBorder="1" applyAlignment="1">
      <alignment horizontal="center" vertical="center"/>
    </xf>
    <xf numFmtId="0" fontId="48" fillId="6" borderId="0" xfId="0" applyFont="1" applyFill="1" applyAlignment="1">
      <alignment horizontal="center" vertical="center"/>
    </xf>
    <xf numFmtId="0" fontId="48" fillId="6" borderId="31" xfId="0" applyFont="1" applyFill="1" applyBorder="1" applyAlignment="1">
      <alignment horizontal="center" vertical="center"/>
    </xf>
    <xf numFmtId="0" fontId="42" fillId="6" borderId="8" xfId="0" applyFont="1" applyFill="1" applyBorder="1" applyAlignment="1">
      <alignment horizontal="center" vertical="center"/>
    </xf>
    <xf numFmtId="0" fontId="42" fillId="6" borderId="0" xfId="0" applyFont="1" applyFill="1" applyAlignment="1">
      <alignment horizontal="center" vertical="center"/>
    </xf>
    <xf numFmtId="0" fontId="42" fillId="6" borderId="31" xfId="0" applyFont="1" applyFill="1" applyBorder="1" applyAlignment="1">
      <alignment horizontal="center" vertical="center"/>
    </xf>
    <xf numFmtId="0" fontId="42" fillId="6" borderId="23" xfId="0" applyFont="1" applyFill="1" applyBorder="1" applyAlignment="1">
      <alignment horizontal="center" vertical="center"/>
    </xf>
    <xf numFmtId="0" fontId="42" fillId="6" borderId="24" xfId="0" applyFont="1" applyFill="1" applyBorder="1" applyAlignment="1">
      <alignment horizontal="center" vertical="center"/>
    </xf>
    <xf numFmtId="0" fontId="42" fillId="6" borderId="25" xfId="0" applyFont="1" applyFill="1" applyBorder="1" applyAlignment="1">
      <alignment horizontal="center" vertical="center"/>
    </xf>
    <xf numFmtId="0" fontId="46" fillId="2" borderId="10" xfId="0" applyFont="1" applyFill="1" applyBorder="1" applyAlignment="1">
      <alignment horizontal="center" vertical="center" wrapText="1"/>
    </xf>
    <xf numFmtId="0" fontId="46" fillId="2" borderId="13" xfId="0" applyFont="1" applyFill="1" applyBorder="1" applyAlignment="1">
      <alignment horizontal="center" vertical="center" wrapText="1"/>
    </xf>
    <xf numFmtId="0" fontId="46" fillId="2" borderId="15" xfId="0" applyFont="1" applyFill="1" applyBorder="1" applyAlignment="1">
      <alignment horizontal="center" vertical="center" wrapText="1"/>
    </xf>
    <xf numFmtId="0" fontId="35" fillId="2" borderId="5" xfId="0" applyFont="1" applyFill="1" applyBorder="1" applyAlignment="1">
      <alignment horizontal="center" vertical="center" wrapText="1"/>
    </xf>
    <xf numFmtId="0" fontId="0" fillId="0" borderId="7" xfId="0" applyBorder="1" applyAlignment="1">
      <alignment horizontal="center" vertical="center" wrapText="1"/>
    </xf>
    <xf numFmtId="0" fontId="0" fillId="0" borderId="6" xfId="0" applyBorder="1" applyAlignment="1">
      <alignment horizontal="center" vertical="center" wrapText="1"/>
    </xf>
    <xf numFmtId="0" fontId="46" fillId="2" borderId="5" xfId="0" applyFont="1" applyFill="1" applyBorder="1" applyAlignment="1">
      <alignment horizontal="center" vertical="center" wrapText="1"/>
    </xf>
    <xf numFmtId="164" fontId="33" fillId="2" borderId="5" xfId="0" applyNumberFormat="1" applyFont="1" applyFill="1" applyBorder="1" applyAlignment="1">
      <alignment horizontal="center" vertical="center" wrapText="1"/>
    </xf>
    <xf numFmtId="1" fontId="33" fillId="2" borderId="5" xfId="0" applyNumberFormat="1" applyFont="1" applyFill="1" applyBorder="1" applyAlignment="1">
      <alignment horizontal="center" vertical="center" wrapText="1"/>
    </xf>
    <xf numFmtId="0" fontId="33" fillId="2" borderId="5" xfId="0" applyFont="1" applyFill="1" applyBorder="1" applyAlignment="1">
      <alignment horizontal="center" vertical="center" wrapText="1"/>
    </xf>
    <xf numFmtId="0" fontId="35" fillId="2" borderId="1" xfId="0" applyFont="1" applyFill="1" applyBorder="1" applyAlignment="1">
      <alignment horizontal="center" vertical="center" wrapText="1"/>
    </xf>
    <xf numFmtId="0" fontId="42" fillId="6" borderId="26" xfId="0" applyFont="1" applyFill="1" applyBorder="1" applyAlignment="1">
      <alignment horizontal="center" vertical="center"/>
    </xf>
    <xf numFmtId="0" fontId="42" fillId="6" borderId="27" xfId="0" applyFont="1" applyFill="1" applyBorder="1" applyAlignment="1">
      <alignment horizontal="center" vertical="center"/>
    </xf>
    <xf numFmtId="0" fontId="42" fillId="6" borderId="28" xfId="0" applyFont="1" applyFill="1" applyBorder="1" applyAlignment="1">
      <alignment horizontal="center" vertical="center"/>
    </xf>
    <xf numFmtId="0" fontId="42" fillId="2" borderId="5" xfId="0" applyFont="1" applyFill="1" applyBorder="1" applyAlignment="1">
      <alignment horizontal="center" vertical="center" wrapText="1"/>
    </xf>
    <xf numFmtId="0" fontId="42" fillId="2" borderId="7" xfId="0" applyFont="1" applyFill="1" applyBorder="1" applyAlignment="1">
      <alignment horizontal="center" vertical="center" wrapText="1"/>
    </xf>
    <xf numFmtId="0" fontId="42" fillId="2" borderId="6" xfId="0" applyFont="1" applyFill="1" applyBorder="1" applyAlignment="1">
      <alignment horizontal="center" vertical="center" wrapText="1"/>
    </xf>
    <xf numFmtId="0" fontId="35" fillId="2" borderId="7" xfId="0" applyFont="1" applyFill="1" applyBorder="1" applyAlignment="1">
      <alignment horizontal="center" vertical="center" wrapText="1"/>
    </xf>
    <xf numFmtId="0" fontId="35" fillId="2" borderId="6" xfId="0" applyFont="1" applyFill="1" applyBorder="1" applyAlignment="1">
      <alignment horizontal="center" vertical="center" wrapText="1"/>
    </xf>
    <xf numFmtId="0" fontId="36" fillId="2" borderId="5" xfId="0" applyFont="1" applyFill="1" applyBorder="1" applyAlignment="1">
      <alignment horizontal="center" vertical="center" wrapText="1"/>
    </xf>
    <xf numFmtId="0" fontId="36" fillId="2" borderId="7" xfId="0" applyFont="1" applyFill="1" applyBorder="1" applyAlignment="1">
      <alignment horizontal="center" vertical="center" wrapText="1"/>
    </xf>
    <xf numFmtId="0" fontId="36" fillId="6" borderId="3" xfId="0" applyFont="1" applyFill="1" applyBorder="1" applyAlignment="1">
      <alignment horizontal="left" vertical="top"/>
    </xf>
    <xf numFmtId="0" fontId="36" fillId="6" borderId="4" xfId="0" applyFont="1" applyFill="1" applyBorder="1" applyAlignment="1">
      <alignment horizontal="left" vertical="top"/>
    </xf>
    <xf numFmtId="0" fontId="36" fillId="6" borderId="2" xfId="0" applyFont="1" applyFill="1" applyBorder="1" applyAlignment="1">
      <alignment horizontal="left" vertical="top"/>
    </xf>
    <xf numFmtId="17" fontId="36" fillId="2" borderId="7" xfId="0" applyNumberFormat="1" applyFont="1" applyFill="1" applyBorder="1" applyAlignment="1">
      <alignment horizontal="center" vertical="center"/>
    </xf>
    <xf numFmtId="0" fontId="36" fillId="2" borderId="6" xfId="0" applyFont="1" applyFill="1" applyBorder="1" applyAlignment="1">
      <alignment horizontal="center" vertical="center" wrapText="1"/>
    </xf>
    <xf numFmtId="0" fontId="20" fillId="2" borderId="5" xfId="0" applyFont="1" applyFill="1" applyBorder="1" applyAlignment="1">
      <alignment horizontal="left" vertical="center" wrapText="1"/>
    </xf>
    <xf numFmtId="0" fontId="20" fillId="2" borderId="7" xfId="0" applyFont="1" applyFill="1" applyBorder="1" applyAlignment="1">
      <alignment horizontal="left" vertical="center" wrapText="1"/>
    </xf>
    <xf numFmtId="0" fontId="20" fillId="2" borderId="6" xfId="0" applyFont="1" applyFill="1" applyBorder="1" applyAlignment="1">
      <alignment horizontal="left" vertical="center" wrapText="1"/>
    </xf>
    <xf numFmtId="17" fontId="34" fillId="2" borderId="7" xfId="0" applyNumberFormat="1" applyFont="1" applyFill="1" applyBorder="1" applyAlignment="1">
      <alignment horizontal="center" vertical="center" wrapText="1"/>
    </xf>
    <xf numFmtId="0" fontId="36" fillId="2" borderId="5" xfId="0" applyFont="1" applyFill="1" applyBorder="1" applyAlignment="1">
      <alignment horizontal="left" vertical="top" wrapText="1"/>
    </xf>
    <xf numFmtId="0" fontId="36" fillId="2" borderId="7" xfId="0" applyFont="1" applyFill="1" applyBorder="1" applyAlignment="1">
      <alignment horizontal="left" vertical="top" wrapText="1"/>
    </xf>
    <xf numFmtId="0" fontId="36" fillId="2" borderId="6" xfId="0" applyFont="1" applyFill="1" applyBorder="1" applyAlignment="1">
      <alignment horizontal="left" vertical="top" wrapText="1"/>
    </xf>
    <xf numFmtId="0" fontId="36" fillId="2" borderId="5" xfId="0" applyFont="1" applyFill="1" applyBorder="1" applyAlignment="1">
      <alignment horizontal="center" vertical="top" wrapText="1"/>
    </xf>
    <xf numFmtId="0" fontId="36" fillId="2" borderId="7" xfId="0" applyFont="1" applyFill="1" applyBorder="1" applyAlignment="1">
      <alignment horizontal="center" vertical="top" wrapText="1"/>
    </xf>
    <xf numFmtId="0" fontId="36" fillId="2" borderId="6" xfId="0" applyFont="1" applyFill="1" applyBorder="1" applyAlignment="1">
      <alignment horizontal="center" vertical="top" wrapText="1"/>
    </xf>
    <xf numFmtId="0" fontId="0" fillId="2" borderId="0" xfId="0" applyFill="1" applyAlignment="1">
      <alignment horizontal="center" vertical="top"/>
    </xf>
    <xf numFmtId="0" fontId="36" fillId="6" borderId="3" xfId="0" applyFont="1" applyFill="1" applyBorder="1" applyAlignment="1">
      <alignment horizontal="center" vertical="top"/>
    </xf>
    <xf numFmtId="0" fontId="36" fillId="6" borderId="4" xfId="0" applyFont="1" applyFill="1" applyBorder="1" applyAlignment="1">
      <alignment horizontal="center" vertical="top"/>
    </xf>
    <xf numFmtId="0" fontId="36" fillId="6" borderId="2" xfId="0" applyFont="1" applyFill="1" applyBorder="1" applyAlignment="1">
      <alignment horizontal="center" vertical="top"/>
    </xf>
    <xf numFmtId="17" fontId="34" fillId="2" borderId="6" xfId="0" applyNumberFormat="1" applyFont="1" applyFill="1" applyBorder="1" applyAlignment="1">
      <alignment horizontal="center" vertical="center" wrapText="1"/>
    </xf>
    <xf numFmtId="0" fontId="0" fillId="0" borderId="8" xfId="0" applyBorder="1" applyAlignment="1">
      <alignment horizontal="center"/>
    </xf>
    <xf numFmtId="0" fontId="0" fillId="0" borderId="0" xfId="0" applyAlignment="1">
      <alignment horizontal="center"/>
    </xf>
    <xf numFmtId="0" fontId="20" fillId="2" borderId="5" xfId="0" applyFont="1" applyFill="1" applyBorder="1" applyAlignment="1">
      <alignment horizontal="center" vertical="center" wrapText="1"/>
    </xf>
    <xf numFmtId="0" fontId="20" fillId="2" borderId="7" xfId="0" applyFont="1" applyFill="1" applyBorder="1" applyAlignment="1">
      <alignment horizontal="center" vertical="center" wrapText="1"/>
    </xf>
    <xf numFmtId="0" fontId="20" fillId="2" borderId="6" xfId="0" applyFont="1" applyFill="1" applyBorder="1" applyAlignment="1">
      <alignment horizontal="center" vertical="center" wrapText="1"/>
    </xf>
    <xf numFmtId="0" fontId="36" fillId="6" borderId="3" xfId="0" applyFont="1" applyFill="1" applyBorder="1" applyAlignment="1">
      <alignment horizontal="center" vertical="center"/>
    </xf>
    <xf numFmtId="0" fontId="36" fillId="6" borderId="4" xfId="0" applyFont="1" applyFill="1" applyBorder="1" applyAlignment="1">
      <alignment horizontal="center" vertical="center"/>
    </xf>
    <xf numFmtId="0" fontId="36" fillId="6" borderId="2" xfId="0" applyFont="1" applyFill="1" applyBorder="1" applyAlignment="1">
      <alignment horizontal="center" vertical="center"/>
    </xf>
    <xf numFmtId="17" fontId="34" fillId="2" borderId="5" xfId="0" applyNumberFormat="1" applyFont="1" applyFill="1" applyBorder="1" applyAlignment="1">
      <alignment horizontal="center" vertical="center" wrapText="1"/>
    </xf>
    <xf numFmtId="0" fontId="20" fillId="3" borderId="3" xfId="0" applyFont="1" applyFill="1" applyBorder="1" applyAlignment="1">
      <alignment horizontal="center" vertical="top"/>
    </xf>
    <xf numFmtId="0" fontId="20" fillId="3" borderId="4" xfId="0" applyFont="1" applyFill="1" applyBorder="1" applyAlignment="1">
      <alignment horizontal="center" vertical="top"/>
    </xf>
    <xf numFmtId="0" fontId="20" fillId="3" borderId="2" xfId="0" applyFont="1" applyFill="1" applyBorder="1" applyAlignment="1">
      <alignment horizontal="center" vertical="top"/>
    </xf>
    <xf numFmtId="164" fontId="0" fillId="5" borderId="5" xfId="0" applyNumberFormat="1" applyFill="1" applyBorder="1" applyAlignment="1">
      <alignment horizontal="center" vertical="center" wrapText="1"/>
    </xf>
    <xf numFmtId="164" fontId="0" fillId="5" borderId="6" xfId="0" applyNumberFormat="1" applyFill="1" applyBorder="1" applyAlignment="1">
      <alignment horizontal="center" vertical="center" wrapText="1"/>
    </xf>
    <xf numFmtId="0" fontId="0" fillId="2" borderId="0" xfId="0" applyFill="1" applyAlignment="1">
      <alignment horizontal="center" vertical="center"/>
    </xf>
    <xf numFmtId="0" fontId="20" fillId="3" borderId="3" xfId="0" applyFont="1" applyFill="1" applyBorder="1" applyAlignment="1">
      <alignment horizontal="center" vertical="center"/>
    </xf>
    <xf numFmtId="0" fontId="20" fillId="3" borderId="4" xfId="0" applyFont="1" applyFill="1" applyBorder="1" applyAlignment="1">
      <alignment horizontal="center" vertical="center"/>
    </xf>
    <xf numFmtId="0" fontId="20" fillId="3" borderId="2" xfId="0" applyFont="1" applyFill="1" applyBorder="1" applyAlignment="1">
      <alignment horizontal="center" vertical="center"/>
    </xf>
    <xf numFmtId="0" fontId="0" fillId="2" borderId="0" xfId="0" applyFill="1" applyAlignment="1">
      <alignment horizontal="center"/>
    </xf>
    <xf numFmtId="0" fontId="20" fillId="3" borderId="3" xfId="0" applyFont="1" applyFill="1" applyBorder="1" applyAlignment="1">
      <alignment horizontal="center"/>
    </xf>
    <xf numFmtId="0" fontId="20" fillId="3" borderId="4" xfId="0" applyFont="1" applyFill="1" applyBorder="1" applyAlignment="1">
      <alignment horizontal="center"/>
    </xf>
    <xf numFmtId="0" fontId="20" fillId="3" borderId="2" xfId="0" applyFont="1" applyFill="1" applyBorder="1" applyAlignment="1">
      <alignment horizontal="center"/>
    </xf>
    <xf numFmtId="0" fontId="47" fillId="8" borderId="1" xfId="0" applyFont="1" applyFill="1" applyBorder="1" applyAlignment="1">
      <alignment vertical="center" wrapText="1"/>
    </xf>
    <xf numFmtId="0" fontId="48" fillId="8" borderId="1" xfId="0" applyFont="1" applyFill="1" applyBorder="1" applyAlignment="1">
      <alignment horizontal="center" vertical="center"/>
    </xf>
    <xf numFmtId="0" fontId="47" fillId="8" borderId="1" xfId="0" applyFont="1" applyFill="1" applyBorder="1" applyAlignment="1">
      <alignment wrapText="1"/>
    </xf>
    <xf numFmtId="1" fontId="47" fillId="8" borderId="1" xfId="0" applyNumberFormat="1" applyFont="1" applyFill="1" applyBorder="1" applyAlignment="1">
      <alignment horizontal="center" vertical="center" wrapText="1"/>
    </xf>
    <xf numFmtId="0" fontId="21" fillId="8" borderId="1" xfId="0" applyFont="1" applyFill="1" applyBorder="1" applyAlignment="1">
      <alignment horizontal="center" vertical="center"/>
    </xf>
  </cellXfs>
  <cellStyles count="3">
    <cellStyle name="Excel Built-in Normal" xfId="2" xr:uid="{00000000-0005-0000-0000-000000000000}"/>
    <cellStyle name="Обычный" xfId="0" builtinId="0"/>
    <cellStyle name="Обычный 2" xfId="1" xr:uid="{00000000-0005-0000-0000-000002000000}"/>
  </cellStyles>
  <dxfs count="128">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patternType="solid">
          <fgColor rgb="FF92D050"/>
          <bgColor rgb="FF92D050"/>
        </patternFill>
      </fill>
    </dxf>
    <dxf>
      <fill>
        <patternFill>
          <bgColor rgb="FF92D050"/>
        </patternFill>
      </fill>
    </dxf>
    <dxf>
      <fill>
        <patternFill>
          <bgColor rgb="FF92D050"/>
        </patternFill>
      </fill>
    </dxf>
    <dxf>
      <fill>
        <patternFill patternType="solid">
          <fgColor rgb="FF92D050"/>
          <bgColor rgb="FF92D050"/>
        </patternFill>
      </fill>
    </dxf>
    <dxf>
      <fill>
        <patternFill>
          <bgColor rgb="FF92D050"/>
        </patternFill>
      </fill>
    </dxf>
    <dxf>
      <fill>
        <patternFill>
          <bgColor rgb="FF92D050"/>
        </patternFill>
      </fill>
    </dxf>
    <dxf>
      <fill>
        <patternFill patternType="solid">
          <fgColor rgb="FF92D050"/>
          <bgColor rgb="FF92D050"/>
        </patternFill>
      </fill>
    </dxf>
    <dxf>
      <fill>
        <patternFill>
          <bgColor rgb="FF92D050"/>
        </patternFill>
      </fill>
    </dxf>
    <dxf>
      <fill>
        <patternFill patternType="solid">
          <fgColor rgb="FF92D050"/>
          <bgColor rgb="FF92D050"/>
        </patternFill>
      </fill>
    </dxf>
    <dxf>
      <fill>
        <patternFill>
          <bgColor rgb="FF92D050"/>
        </patternFill>
      </fill>
    </dxf>
    <dxf>
      <fill>
        <patternFill>
          <bgColor rgb="FF92D050"/>
        </patternFill>
      </fill>
    </dxf>
    <dxf>
      <fill>
        <patternFill patternType="solid">
          <fgColor rgb="FF92D050"/>
          <bgColor rgb="FF92D050"/>
        </patternFill>
      </fill>
    </dxf>
    <dxf>
      <fill>
        <patternFill>
          <bgColor rgb="FF92D050"/>
        </patternFill>
      </fill>
    </dxf>
    <dxf>
      <fill>
        <patternFill>
          <bgColor rgb="FF92D050"/>
        </patternFill>
      </fill>
    </dxf>
    <dxf>
      <fill>
        <patternFill patternType="solid">
          <fgColor rgb="FF92D050"/>
          <bgColor rgb="FF92D050"/>
        </patternFill>
      </fill>
    </dxf>
    <dxf>
      <fill>
        <patternFill>
          <bgColor rgb="FF92D050"/>
        </patternFill>
      </fill>
    </dxf>
    <dxf>
      <fill>
        <patternFill patternType="solid">
          <fgColor rgb="FF92D050"/>
          <bgColor rgb="FF92D050"/>
        </patternFill>
      </fill>
    </dxf>
    <dxf>
      <fill>
        <patternFill>
          <bgColor rgb="FF92D050"/>
        </patternFill>
      </fill>
    </dxf>
    <dxf>
      <fill>
        <patternFill>
          <bgColor rgb="FF92D050"/>
        </patternFill>
      </fill>
    </dxf>
    <dxf>
      <fill>
        <patternFill patternType="solid">
          <fgColor rgb="FF92D050"/>
          <bgColor rgb="FF92D050"/>
        </patternFill>
      </fill>
    </dxf>
    <dxf>
      <fill>
        <patternFill>
          <bgColor rgb="FF92D050"/>
        </patternFill>
      </fill>
    </dxf>
    <dxf>
      <fill>
        <patternFill>
          <bgColor rgb="FF92D050"/>
        </patternFill>
      </fill>
    </dxf>
    <dxf>
      <fill>
        <patternFill patternType="solid">
          <fgColor rgb="FF92D050"/>
          <bgColor rgb="FF92D050"/>
        </patternFill>
      </fill>
    </dxf>
    <dxf>
      <fill>
        <patternFill>
          <bgColor rgb="FF92D050"/>
        </patternFill>
      </fill>
    </dxf>
    <dxf>
      <fill>
        <patternFill>
          <bgColor rgb="FF92D050"/>
        </patternFill>
      </fill>
    </dxf>
    <dxf>
      <fill>
        <patternFill patternType="solid">
          <fgColor rgb="FF92D050"/>
          <bgColor rgb="FF92D050"/>
        </patternFill>
      </fill>
    </dxf>
    <dxf>
      <fill>
        <patternFill>
          <bgColor rgb="FF92D050"/>
        </patternFill>
      </fill>
    </dxf>
    <dxf>
      <fill>
        <patternFill>
          <bgColor rgb="FF92D050"/>
        </patternFill>
      </fill>
    </dxf>
    <dxf>
      <fill>
        <patternFill patternType="solid">
          <fgColor rgb="FF92D050"/>
          <bgColor rgb="FF92D050"/>
        </patternFill>
      </fill>
    </dxf>
    <dxf>
      <fill>
        <patternFill>
          <bgColor rgb="FF92D050"/>
        </patternFill>
      </fill>
    </dxf>
    <dxf>
      <fill>
        <patternFill patternType="solid">
          <fgColor rgb="FF92D050"/>
          <bgColor rgb="FF92D050"/>
        </patternFill>
      </fill>
    </dxf>
    <dxf>
      <fill>
        <patternFill>
          <bgColor rgb="FF92D050"/>
        </patternFill>
      </fill>
    </dxf>
    <dxf>
      <fill>
        <patternFill patternType="solid">
          <fgColor rgb="FF92D050"/>
          <bgColor rgb="FF92D050"/>
        </patternFill>
      </fill>
    </dxf>
    <dxf>
      <fill>
        <patternFill>
          <bgColor rgb="FF92D050"/>
        </patternFill>
      </fill>
    </dxf>
    <dxf>
      <fill>
        <patternFill patternType="solid">
          <fgColor rgb="FF92D050"/>
          <bgColor rgb="FF92D050"/>
        </patternFill>
      </fill>
    </dxf>
    <dxf>
      <fill>
        <patternFill>
          <bgColor rgb="FF92D050"/>
        </patternFill>
      </fill>
    </dxf>
    <dxf>
      <fill>
        <patternFill patternType="solid">
          <fgColor rgb="FF92D050"/>
          <bgColor rgb="FF92D050"/>
        </patternFill>
      </fill>
    </dxf>
    <dxf>
      <fill>
        <patternFill>
          <bgColor rgb="FF92D050"/>
        </patternFill>
      </fill>
    </dxf>
    <dxf>
      <fill>
        <patternFill patternType="solid">
          <fgColor rgb="FF92D050"/>
          <bgColor rgb="FF92D050"/>
        </patternFill>
      </fill>
    </dxf>
    <dxf>
      <fill>
        <patternFill>
          <bgColor rgb="FF92D050"/>
        </patternFill>
      </fill>
    </dxf>
    <dxf>
      <fill>
        <patternFill patternType="solid">
          <fgColor rgb="FF92D050"/>
          <bgColor rgb="FF92D050"/>
        </patternFill>
      </fill>
    </dxf>
    <dxf>
      <fill>
        <patternFill>
          <bgColor rgb="FF92D050"/>
        </patternFill>
      </fill>
    </dxf>
    <dxf>
      <fill>
        <patternFill patternType="solid">
          <fgColor rgb="FF92D050"/>
          <bgColor rgb="FF92D050"/>
        </patternFill>
      </fill>
    </dxf>
    <dxf>
      <fill>
        <patternFill>
          <bgColor rgb="FF92D050"/>
        </patternFill>
      </fill>
    </dxf>
    <dxf>
      <fill>
        <patternFill patternType="solid">
          <fgColor rgb="FF92D050"/>
          <bgColor rgb="FF92D050"/>
        </patternFill>
      </fill>
    </dxf>
    <dxf>
      <fill>
        <patternFill>
          <bgColor rgb="FF92D050"/>
        </patternFill>
      </fill>
    </dxf>
    <dxf>
      <fill>
        <patternFill patternType="solid">
          <fgColor rgb="FF92D050"/>
          <bgColor rgb="FF92D050"/>
        </patternFill>
      </fill>
    </dxf>
    <dxf>
      <fill>
        <patternFill>
          <bgColor rgb="FF92D050"/>
        </patternFill>
      </fill>
    </dxf>
    <dxf>
      <fill>
        <patternFill patternType="solid">
          <fgColor rgb="FF92D050"/>
          <bgColor rgb="FF92D050"/>
        </patternFill>
      </fill>
    </dxf>
    <dxf>
      <fill>
        <patternFill>
          <bgColor rgb="FF92D050"/>
        </patternFill>
      </fill>
    </dxf>
    <dxf>
      <fill>
        <patternFill patternType="solid">
          <fgColor rgb="FF92D050"/>
          <bgColor rgb="FF92D050"/>
        </patternFill>
      </fill>
    </dxf>
    <dxf>
      <fill>
        <patternFill>
          <bgColor rgb="FF92D050"/>
        </patternFill>
      </fill>
    </dxf>
    <dxf>
      <fill>
        <patternFill patternType="solid">
          <fgColor rgb="FF92D050"/>
          <bgColor rgb="FF92D050"/>
        </patternFill>
      </fill>
    </dxf>
    <dxf>
      <fill>
        <patternFill>
          <bgColor rgb="FF92D050"/>
        </patternFill>
      </fill>
    </dxf>
    <dxf>
      <fill>
        <patternFill patternType="solid">
          <fgColor rgb="FF92D050"/>
          <bgColor rgb="FF92D050"/>
        </patternFill>
      </fill>
    </dxf>
    <dxf>
      <fill>
        <patternFill>
          <bgColor rgb="FF92D050"/>
        </patternFill>
      </fill>
    </dxf>
    <dxf>
      <fill>
        <patternFill patternType="solid">
          <fgColor rgb="FF92D050"/>
          <bgColor rgb="FF92D050"/>
        </patternFill>
      </fill>
    </dxf>
    <dxf>
      <fill>
        <patternFill>
          <bgColor rgb="FF92D050"/>
        </patternFill>
      </fill>
    </dxf>
    <dxf>
      <fill>
        <patternFill patternType="solid">
          <fgColor rgb="FF92D050"/>
          <bgColor rgb="FF92D050"/>
        </patternFill>
      </fill>
    </dxf>
    <dxf>
      <fill>
        <patternFill>
          <bgColor rgb="FF92D050"/>
        </patternFill>
      </fill>
    </dxf>
    <dxf>
      <fill>
        <patternFill patternType="solid">
          <fgColor rgb="FF92D050"/>
          <bgColor rgb="FF92D050"/>
        </patternFill>
      </fill>
    </dxf>
    <dxf>
      <fill>
        <patternFill>
          <bgColor rgb="FF92D050"/>
        </patternFill>
      </fill>
    </dxf>
    <dxf>
      <fill>
        <patternFill patternType="solid">
          <fgColor rgb="FF92D050"/>
          <bgColor rgb="FF92D050"/>
        </patternFill>
      </fill>
    </dxf>
    <dxf>
      <fill>
        <patternFill>
          <bgColor rgb="FF92D050"/>
        </patternFill>
      </fill>
    </dxf>
    <dxf>
      <fill>
        <patternFill patternType="solid">
          <fgColor rgb="FF92D050"/>
          <bgColor rgb="FF92D050"/>
        </patternFill>
      </fill>
    </dxf>
    <dxf>
      <fill>
        <patternFill>
          <bgColor rgb="FF92D050"/>
        </patternFill>
      </fill>
    </dxf>
    <dxf>
      <fill>
        <patternFill patternType="solid">
          <fgColor rgb="FF92D050"/>
          <bgColor rgb="FF92D050"/>
        </patternFill>
      </fill>
    </dxf>
    <dxf>
      <fill>
        <patternFill>
          <bgColor rgb="FF92D050"/>
        </patternFill>
      </fill>
    </dxf>
    <dxf>
      <fill>
        <patternFill patternType="solid">
          <fgColor rgb="FF92D050"/>
          <bgColor rgb="FF92D050"/>
        </patternFill>
      </fill>
    </dxf>
    <dxf>
      <fill>
        <patternFill>
          <bgColor rgb="FF92D050"/>
        </patternFill>
      </fill>
    </dxf>
    <dxf>
      <fill>
        <patternFill patternType="solid">
          <fgColor rgb="FF92D050"/>
          <bgColor rgb="FF92D050"/>
        </patternFill>
      </fill>
    </dxf>
    <dxf>
      <fill>
        <patternFill>
          <bgColor rgb="FF92D050"/>
        </patternFill>
      </fill>
    </dxf>
    <dxf>
      <fill>
        <patternFill patternType="solid">
          <fgColor rgb="FF92D050"/>
          <bgColor rgb="FF92D050"/>
        </patternFill>
      </fill>
    </dxf>
    <dxf>
      <fill>
        <patternFill>
          <bgColor rgb="FF92D050"/>
        </patternFill>
      </fill>
    </dxf>
    <dxf>
      <fill>
        <patternFill patternType="solid">
          <fgColor rgb="FF92D050"/>
          <bgColor rgb="FF92D050"/>
        </patternFill>
      </fill>
    </dxf>
    <dxf>
      <fill>
        <patternFill>
          <bgColor rgb="FF92D050"/>
        </patternFill>
      </fill>
    </dxf>
    <dxf>
      <fill>
        <patternFill patternType="solid">
          <fgColor rgb="FF92D050"/>
          <bgColor rgb="FF92D050"/>
        </patternFill>
      </fill>
    </dxf>
    <dxf>
      <fill>
        <patternFill>
          <bgColor rgb="FF92D050"/>
        </patternFill>
      </fill>
    </dxf>
    <dxf>
      <fill>
        <patternFill patternType="solid">
          <fgColor rgb="FF92D050"/>
          <bgColor rgb="FF92D050"/>
        </patternFill>
      </fill>
    </dxf>
    <dxf>
      <fill>
        <patternFill>
          <bgColor rgb="FF92D050"/>
        </patternFill>
      </fill>
    </dxf>
    <dxf>
      <fill>
        <patternFill patternType="solid">
          <fgColor rgb="FF92D050"/>
          <bgColor rgb="FF92D050"/>
        </patternFill>
      </fill>
    </dxf>
    <dxf>
      <fill>
        <patternFill>
          <bgColor rgb="FF92D050"/>
        </patternFill>
      </fill>
    </dxf>
    <dxf>
      <fill>
        <patternFill patternType="solid">
          <fgColor rgb="FF92D050"/>
          <bgColor rgb="FF92D050"/>
        </patternFill>
      </fill>
    </dxf>
    <dxf>
      <fill>
        <patternFill>
          <bgColor rgb="FF92D050"/>
        </patternFill>
      </fill>
    </dxf>
  </dxfs>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sharedStrings" Target="sharedString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calcChain" Target="calcChain.xml"/><Relationship Id="rId8" Type="http://schemas.openxmlformats.org/officeDocument/2006/relationships/worksheet" Target="worksheets/sheet8.xml"/><Relationship Id="rId51" Type="http://schemas.openxmlformats.org/officeDocument/2006/relationships/externalLink" Target="externalLinks/externalLink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1" Type="http://schemas.openxmlformats.org/officeDocument/2006/relationships/image" Target="../media/image1.png"/></Relationships>
</file>

<file path=xl/drawings/_rels/drawing16.xml.rels><?xml version="1.0" encoding="UTF-8" standalone="yes"?>
<Relationships xmlns="http://schemas.openxmlformats.org/package/2006/relationships"><Relationship Id="rId1" Type="http://schemas.openxmlformats.org/officeDocument/2006/relationships/image" Target="../media/image1.png"/></Relationships>
</file>

<file path=xl/drawings/_rels/drawing17.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8.png"/></Relationships>
</file>

<file path=xl/drawings/_rels/drawing18.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8.png"/></Relationships>
</file>

<file path=xl/drawings/_rels/drawing19.xml.rels><?xml version="1.0" encoding="UTF-8" standalone="yes"?>
<Relationships xmlns="http://schemas.openxmlformats.org/package/2006/relationships"><Relationship Id="rId1" Type="http://schemas.openxmlformats.org/officeDocument/2006/relationships/image" Target="../media/image8.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0.xml.rels><?xml version="1.0" encoding="UTF-8" standalone="yes"?>
<Relationships xmlns="http://schemas.openxmlformats.org/package/2006/relationships"><Relationship Id="rId1" Type="http://schemas.openxmlformats.org/officeDocument/2006/relationships/image" Target="../media/image8.png"/></Relationships>
</file>

<file path=xl/drawings/_rels/drawing21.xml.rels><?xml version="1.0" encoding="UTF-8" standalone="yes"?>
<Relationships xmlns="http://schemas.openxmlformats.org/package/2006/relationships"><Relationship Id="rId1" Type="http://schemas.openxmlformats.org/officeDocument/2006/relationships/image" Target="../media/image8.png"/></Relationships>
</file>

<file path=xl/drawings/_rels/drawing22.xml.rels><?xml version="1.0" encoding="UTF-8" standalone="yes"?>
<Relationships xmlns="http://schemas.openxmlformats.org/package/2006/relationships"><Relationship Id="rId1" Type="http://schemas.openxmlformats.org/officeDocument/2006/relationships/image" Target="../media/image8.png"/></Relationships>
</file>

<file path=xl/drawings/_rels/drawing23.xml.rels><?xml version="1.0" encoding="UTF-8" standalone="yes"?>
<Relationships xmlns="http://schemas.openxmlformats.org/package/2006/relationships"><Relationship Id="rId1" Type="http://schemas.openxmlformats.org/officeDocument/2006/relationships/image" Target="../media/image9.pn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1.png"/><Relationship Id="rId4" Type="http://schemas.openxmlformats.org/officeDocument/2006/relationships/image" Target="../media/image5.png"/></Relationships>
</file>

<file path=xl/drawings/_rels/drawing6.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1.png"/><Relationship Id="rId6" Type="http://schemas.openxmlformats.org/officeDocument/2006/relationships/image" Target="../media/image5.png"/><Relationship Id="rId5" Type="http://schemas.openxmlformats.org/officeDocument/2006/relationships/image" Target="../media/image4.png"/><Relationship Id="rId4" Type="http://schemas.openxmlformats.org/officeDocument/2006/relationships/image" Target="../media/image3.png"/></Relationships>
</file>

<file path=xl/drawings/_rels/drawing7.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2</xdr:col>
      <xdr:colOff>857515</xdr:colOff>
      <xdr:row>31</xdr:row>
      <xdr:rowOff>228865</xdr:rowOff>
    </xdr:from>
    <xdr:ext cx="1343024" cy="236802"/>
    <xdr:pic>
      <xdr:nvPicPr>
        <xdr:cNvPr id="2" name="Рисунок 1">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a:stretch>
          <a:fillRect/>
        </a:stretch>
      </xdr:blipFill>
      <xdr:spPr>
        <a:xfrm>
          <a:off x="4829440" y="10954015"/>
          <a:ext cx="1343024" cy="236802"/>
        </a:xfrm>
        <a:prstGeom prst="rect">
          <a:avLst/>
        </a:prstGeom>
      </xdr:spPr>
    </xdr:pic>
    <xdr:clientData/>
  </xdr:oneCellAnchor>
  <xdr:twoCellAnchor editAs="oneCell">
    <xdr:from>
      <xdr:col>2</xdr:col>
      <xdr:colOff>3764076</xdr:colOff>
      <xdr:row>8</xdr:row>
      <xdr:rowOff>166688</xdr:rowOff>
    </xdr:from>
    <xdr:to>
      <xdr:col>2</xdr:col>
      <xdr:colOff>5810250</xdr:colOff>
      <xdr:row>8</xdr:row>
      <xdr:rowOff>476250</xdr:rowOff>
    </xdr:to>
    <xdr:pic>
      <xdr:nvPicPr>
        <xdr:cNvPr id="3" name="Рисунок 2">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2"/>
        <a:stretch>
          <a:fillRect/>
        </a:stretch>
      </xdr:blipFill>
      <xdr:spPr>
        <a:xfrm>
          <a:off x="7740764" y="5655469"/>
          <a:ext cx="2046174" cy="309562"/>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oneCellAnchor>
    <xdr:from>
      <xdr:col>2</xdr:col>
      <xdr:colOff>857515</xdr:colOff>
      <xdr:row>33</xdr:row>
      <xdr:rowOff>228865</xdr:rowOff>
    </xdr:from>
    <xdr:ext cx="1343024" cy="236802"/>
    <xdr:pic>
      <xdr:nvPicPr>
        <xdr:cNvPr id="2" name="Рисунок 1">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a:stretch>
          <a:fillRect/>
        </a:stretch>
      </xdr:blipFill>
      <xdr:spPr>
        <a:xfrm>
          <a:off x="4826265" y="11076782"/>
          <a:ext cx="1343024" cy="236802"/>
        </a:xfrm>
        <a:prstGeom prst="rect">
          <a:avLst/>
        </a:prstGeom>
      </xdr:spPr>
    </xdr:pic>
    <xdr:clientData/>
  </xdr:oneCellAnchor>
  <xdr:twoCellAnchor editAs="oneCell">
    <xdr:from>
      <xdr:col>2</xdr:col>
      <xdr:colOff>4445001</xdr:colOff>
      <xdr:row>18</xdr:row>
      <xdr:rowOff>1291166</xdr:rowOff>
    </xdr:from>
    <xdr:to>
      <xdr:col>2</xdr:col>
      <xdr:colOff>5746751</xdr:colOff>
      <xdr:row>18</xdr:row>
      <xdr:rowOff>1624261</xdr:rowOff>
    </xdr:to>
    <xdr:pic>
      <xdr:nvPicPr>
        <xdr:cNvPr id="3" name="Рисунок 2">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2"/>
        <a:stretch>
          <a:fillRect/>
        </a:stretch>
      </xdr:blipFill>
      <xdr:spPr>
        <a:xfrm>
          <a:off x="8413751" y="9842499"/>
          <a:ext cx="1301750" cy="333095"/>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oneCellAnchor>
    <xdr:from>
      <xdr:col>2</xdr:col>
      <xdr:colOff>889265</xdr:colOff>
      <xdr:row>26</xdr:row>
      <xdr:rowOff>250031</xdr:rowOff>
    </xdr:from>
    <xdr:ext cx="1343024" cy="345282"/>
    <xdr:pic>
      <xdr:nvPicPr>
        <xdr:cNvPr id="2" name="Рисунок 1">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a:stretch>
          <a:fillRect/>
        </a:stretch>
      </xdr:blipFill>
      <xdr:spPr>
        <a:xfrm>
          <a:off x="4861190" y="21519356"/>
          <a:ext cx="1343024" cy="345282"/>
        </a:xfrm>
        <a:prstGeom prst="rect">
          <a:avLst/>
        </a:prstGeom>
      </xdr:spPr>
    </xdr:pic>
    <xdr:clientData/>
  </xdr:oneCellAnchor>
</xdr:wsDr>
</file>

<file path=xl/drawings/drawing12.xml><?xml version="1.0" encoding="utf-8"?>
<xdr:wsDr xmlns:xdr="http://schemas.openxmlformats.org/drawingml/2006/spreadsheetDrawing" xmlns:a="http://schemas.openxmlformats.org/drawingml/2006/main">
  <xdr:oneCellAnchor>
    <xdr:from>
      <xdr:col>2</xdr:col>
      <xdr:colOff>889265</xdr:colOff>
      <xdr:row>35</xdr:row>
      <xdr:rowOff>250031</xdr:rowOff>
    </xdr:from>
    <xdr:ext cx="1343024" cy="345282"/>
    <xdr:pic>
      <xdr:nvPicPr>
        <xdr:cNvPr id="2" name="Рисунок 1">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a:stretch>
          <a:fillRect/>
        </a:stretch>
      </xdr:blipFill>
      <xdr:spPr>
        <a:xfrm>
          <a:off x="4861190" y="35397281"/>
          <a:ext cx="1343024" cy="345282"/>
        </a:xfrm>
        <a:prstGeom prst="rect">
          <a:avLst/>
        </a:prstGeom>
      </xdr:spPr>
    </xdr:pic>
    <xdr:clientData/>
  </xdr:oneCellAnchor>
</xdr:wsDr>
</file>

<file path=xl/drawings/drawing13.xml><?xml version="1.0" encoding="utf-8"?>
<xdr:wsDr xmlns:xdr="http://schemas.openxmlformats.org/drawingml/2006/spreadsheetDrawing" xmlns:a="http://schemas.openxmlformats.org/drawingml/2006/main">
  <xdr:oneCellAnchor>
    <xdr:from>
      <xdr:col>2</xdr:col>
      <xdr:colOff>889265</xdr:colOff>
      <xdr:row>46</xdr:row>
      <xdr:rowOff>250031</xdr:rowOff>
    </xdr:from>
    <xdr:ext cx="1343024" cy="345282"/>
    <xdr:pic>
      <xdr:nvPicPr>
        <xdr:cNvPr id="3" name="Рисунок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a:stretch>
          <a:fillRect/>
        </a:stretch>
      </xdr:blipFill>
      <xdr:spPr>
        <a:xfrm>
          <a:off x="4865953" y="30789562"/>
          <a:ext cx="1343024" cy="345282"/>
        </a:xfrm>
        <a:prstGeom prst="rect">
          <a:avLst/>
        </a:prstGeom>
      </xdr:spPr>
    </xdr:pic>
    <xdr:clientData/>
  </xdr:oneCellAnchor>
</xdr:wsDr>
</file>

<file path=xl/drawings/drawing14.xml><?xml version="1.0" encoding="utf-8"?>
<xdr:wsDr xmlns:xdr="http://schemas.openxmlformats.org/drawingml/2006/spreadsheetDrawing" xmlns:a="http://schemas.openxmlformats.org/drawingml/2006/main">
  <xdr:twoCellAnchor editAs="oneCell">
    <xdr:from>
      <xdr:col>2</xdr:col>
      <xdr:colOff>948797</xdr:colOff>
      <xdr:row>33</xdr:row>
      <xdr:rowOff>219340</xdr:rowOff>
    </xdr:from>
    <xdr:to>
      <xdr:col>2</xdr:col>
      <xdr:colOff>2291821</xdr:colOff>
      <xdr:row>33</xdr:row>
      <xdr:rowOff>742950</xdr:rowOff>
    </xdr:to>
    <xdr:pic>
      <xdr:nvPicPr>
        <xdr:cNvPr id="2" name="Рисунок 1">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a:stretch>
          <a:fillRect/>
        </a:stretch>
      </xdr:blipFill>
      <xdr:spPr>
        <a:xfrm>
          <a:off x="4873097" y="18421615"/>
          <a:ext cx="1343024" cy="523610"/>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2</xdr:col>
      <xdr:colOff>948797</xdr:colOff>
      <xdr:row>34</xdr:row>
      <xdr:rowOff>219340</xdr:rowOff>
    </xdr:from>
    <xdr:to>
      <xdr:col>2</xdr:col>
      <xdr:colOff>2291821</xdr:colOff>
      <xdr:row>34</xdr:row>
      <xdr:rowOff>762000</xdr:rowOff>
    </xdr:to>
    <xdr:pic>
      <xdr:nvPicPr>
        <xdr:cNvPr id="2" name="Рисунок 1">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a:stretch>
          <a:fillRect/>
        </a:stretch>
      </xdr:blipFill>
      <xdr:spPr>
        <a:xfrm>
          <a:off x="4873097" y="25717765"/>
          <a:ext cx="1343024" cy="542660"/>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2</xdr:col>
      <xdr:colOff>948797</xdr:colOff>
      <xdr:row>43</xdr:row>
      <xdr:rowOff>219340</xdr:rowOff>
    </xdr:from>
    <xdr:to>
      <xdr:col>2</xdr:col>
      <xdr:colOff>2291821</xdr:colOff>
      <xdr:row>43</xdr:row>
      <xdr:rowOff>790839</xdr:rowOff>
    </xdr:to>
    <xdr:pic>
      <xdr:nvPicPr>
        <xdr:cNvPr id="3" name="Рисунок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a:stretch>
          <a:fillRect/>
        </a:stretch>
      </xdr:blipFill>
      <xdr:spPr>
        <a:xfrm>
          <a:off x="4877860" y="23293653"/>
          <a:ext cx="1343024" cy="571499"/>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2</xdr:col>
      <xdr:colOff>962025</xdr:colOff>
      <xdr:row>8</xdr:row>
      <xdr:rowOff>1438276</xdr:rowOff>
    </xdr:from>
    <xdr:to>
      <xdr:col>2</xdr:col>
      <xdr:colOff>2876550</xdr:colOff>
      <xdr:row>8</xdr:row>
      <xdr:rowOff>1819276</xdr:rowOff>
    </xdr:to>
    <xdr:pic>
      <xdr:nvPicPr>
        <xdr:cNvPr id="2" name="Рисунок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4886325" y="11020426"/>
          <a:ext cx="1914525" cy="381000"/>
        </a:xfrm>
        <a:prstGeom prst="rect">
          <a:avLst/>
        </a:prstGeom>
      </xdr:spPr>
    </xdr:pic>
    <xdr:clientData/>
  </xdr:twoCellAnchor>
  <xdr:twoCellAnchor editAs="oneCell">
    <xdr:from>
      <xdr:col>2</xdr:col>
      <xdr:colOff>877359</xdr:colOff>
      <xdr:row>35</xdr:row>
      <xdr:rowOff>207434</xdr:rowOff>
    </xdr:from>
    <xdr:to>
      <xdr:col>2</xdr:col>
      <xdr:colOff>2220383</xdr:colOff>
      <xdr:row>35</xdr:row>
      <xdr:rowOff>778933</xdr:rowOff>
    </xdr:to>
    <xdr:pic>
      <xdr:nvPicPr>
        <xdr:cNvPr id="3" name="Рисунок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a:stretch>
          <a:fillRect/>
        </a:stretch>
      </xdr:blipFill>
      <xdr:spPr>
        <a:xfrm>
          <a:off x="4803776" y="29025851"/>
          <a:ext cx="1343024" cy="571499"/>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2</xdr:col>
      <xdr:colOff>1209675</xdr:colOff>
      <xdr:row>12</xdr:row>
      <xdr:rowOff>800101</xdr:rowOff>
    </xdr:from>
    <xdr:to>
      <xdr:col>2</xdr:col>
      <xdr:colOff>3124200</xdr:colOff>
      <xdr:row>12</xdr:row>
      <xdr:rowOff>1181101</xdr:rowOff>
    </xdr:to>
    <xdr:pic>
      <xdr:nvPicPr>
        <xdr:cNvPr id="2" name="Рисунок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5133975" y="10439401"/>
          <a:ext cx="1914525" cy="381000"/>
        </a:xfrm>
        <a:prstGeom prst="rect">
          <a:avLst/>
        </a:prstGeom>
      </xdr:spPr>
    </xdr:pic>
    <xdr:clientData/>
  </xdr:twoCellAnchor>
  <xdr:twoCellAnchor editAs="oneCell">
    <xdr:from>
      <xdr:col>2</xdr:col>
      <xdr:colOff>104776</xdr:colOff>
      <xdr:row>30</xdr:row>
      <xdr:rowOff>228601</xdr:rowOff>
    </xdr:from>
    <xdr:to>
      <xdr:col>2</xdr:col>
      <xdr:colOff>1447800</xdr:colOff>
      <xdr:row>30</xdr:row>
      <xdr:rowOff>914401</xdr:rowOff>
    </xdr:to>
    <xdr:pic>
      <xdr:nvPicPr>
        <xdr:cNvPr id="4" name="Рисунок 3">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2"/>
        <a:stretch>
          <a:fillRect/>
        </a:stretch>
      </xdr:blipFill>
      <xdr:spPr>
        <a:xfrm>
          <a:off x="4029076" y="29537026"/>
          <a:ext cx="1343024" cy="685800"/>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2</xdr:col>
      <xdr:colOff>1095375</xdr:colOff>
      <xdr:row>11</xdr:row>
      <xdr:rowOff>676275</xdr:rowOff>
    </xdr:from>
    <xdr:to>
      <xdr:col>2</xdr:col>
      <xdr:colOff>3009900</xdr:colOff>
      <xdr:row>11</xdr:row>
      <xdr:rowOff>1400176</xdr:rowOff>
    </xdr:to>
    <xdr:pic>
      <xdr:nvPicPr>
        <xdr:cNvPr id="2" name="Рисунок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5019675" y="10896600"/>
          <a:ext cx="1914525" cy="723901"/>
        </a:xfrm>
        <a:prstGeom prst="rect">
          <a:avLst/>
        </a:prstGeom>
      </xdr:spPr>
    </xdr:pic>
    <xdr:clientData/>
  </xdr:twoCellAnchor>
  <xdr:twoCellAnchor editAs="oneCell">
    <xdr:from>
      <xdr:col>2</xdr:col>
      <xdr:colOff>1095375</xdr:colOff>
      <xdr:row>11</xdr:row>
      <xdr:rowOff>676275</xdr:rowOff>
    </xdr:from>
    <xdr:to>
      <xdr:col>2</xdr:col>
      <xdr:colOff>3009900</xdr:colOff>
      <xdr:row>11</xdr:row>
      <xdr:rowOff>1400176</xdr:rowOff>
    </xdr:to>
    <xdr:pic>
      <xdr:nvPicPr>
        <xdr:cNvPr id="3" name="Рисунок 2">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5019675" y="11458575"/>
          <a:ext cx="1914525" cy="72390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oneCellAnchor>
    <xdr:from>
      <xdr:col>2</xdr:col>
      <xdr:colOff>857515</xdr:colOff>
      <xdr:row>20</xdr:row>
      <xdr:rowOff>228865</xdr:rowOff>
    </xdr:from>
    <xdr:ext cx="1343024" cy="236802"/>
    <xdr:pic>
      <xdr:nvPicPr>
        <xdr:cNvPr id="2" name="Рисунок 1">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a:stretch>
          <a:fillRect/>
        </a:stretch>
      </xdr:blipFill>
      <xdr:spPr>
        <a:xfrm>
          <a:off x="4829440" y="17307190"/>
          <a:ext cx="1343024" cy="236802"/>
        </a:xfrm>
        <a:prstGeom prst="rect">
          <a:avLst/>
        </a:prstGeom>
      </xdr:spPr>
    </xdr:pic>
    <xdr:clientData/>
  </xdr:oneCellAnchor>
  <xdr:twoCellAnchor editAs="oneCell">
    <xdr:from>
      <xdr:col>2</xdr:col>
      <xdr:colOff>3764076</xdr:colOff>
      <xdr:row>9</xdr:row>
      <xdr:rowOff>166688</xdr:rowOff>
    </xdr:from>
    <xdr:to>
      <xdr:col>2</xdr:col>
      <xdr:colOff>5810250</xdr:colOff>
      <xdr:row>9</xdr:row>
      <xdr:rowOff>452438</xdr:rowOff>
    </xdr:to>
    <xdr:pic>
      <xdr:nvPicPr>
        <xdr:cNvPr id="3" name="Рисунок 2">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2"/>
        <a:stretch>
          <a:fillRect/>
        </a:stretch>
      </xdr:blipFill>
      <xdr:spPr>
        <a:xfrm>
          <a:off x="7740764" y="11834813"/>
          <a:ext cx="2046174" cy="285750"/>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2</xdr:col>
      <xdr:colOff>1219200</xdr:colOff>
      <xdr:row>10</xdr:row>
      <xdr:rowOff>1247777</xdr:rowOff>
    </xdr:from>
    <xdr:to>
      <xdr:col>2</xdr:col>
      <xdr:colOff>3133725</xdr:colOff>
      <xdr:row>10</xdr:row>
      <xdr:rowOff>2219326</xdr:rowOff>
    </xdr:to>
    <xdr:pic>
      <xdr:nvPicPr>
        <xdr:cNvPr id="2" name="Рисунок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5143500" y="10925177"/>
          <a:ext cx="1914525" cy="971549"/>
        </a:xfrm>
        <a:prstGeom prst="rect">
          <a:avLst/>
        </a:prstGeom>
      </xdr:spPr>
    </xdr:pic>
    <xdr:clientData/>
  </xdr:twoCellAnchor>
  <xdr:twoCellAnchor editAs="oneCell">
    <xdr:from>
      <xdr:col>2</xdr:col>
      <xdr:colOff>1219200</xdr:colOff>
      <xdr:row>12</xdr:row>
      <xdr:rowOff>1247777</xdr:rowOff>
    </xdr:from>
    <xdr:to>
      <xdr:col>2</xdr:col>
      <xdr:colOff>3133725</xdr:colOff>
      <xdr:row>14</xdr:row>
      <xdr:rowOff>114301</xdr:rowOff>
    </xdr:to>
    <xdr:pic>
      <xdr:nvPicPr>
        <xdr:cNvPr id="3" name="Рисунок 2">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5143500" y="10915652"/>
          <a:ext cx="1914525" cy="971549"/>
        </a:xfrm>
        <a:prstGeom prst="rect">
          <a:avLst/>
        </a:prstGeom>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2</xdr:col>
      <xdr:colOff>1362075</xdr:colOff>
      <xdr:row>14</xdr:row>
      <xdr:rowOff>1219201</xdr:rowOff>
    </xdr:from>
    <xdr:to>
      <xdr:col>2</xdr:col>
      <xdr:colOff>3276600</xdr:colOff>
      <xdr:row>14</xdr:row>
      <xdr:rowOff>2232685</xdr:rowOff>
    </xdr:to>
    <xdr:pic>
      <xdr:nvPicPr>
        <xdr:cNvPr id="3" name="Рисунок 2">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5286375" y="13211176"/>
          <a:ext cx="1914525" cy="1013484"/>
        </a:xfrm>
        <a:prstGeom prst="rect">
          <a:avLst/>
        </a:prstGeom>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2</xdr:col>
      <xdr:colOff>1362075</xdr:colOff>
      <xdr:row>17</xdr:row>
      <xdr:rowOff>1219201</xdr:rowOff>
    </xdr:from>
    <xdr:to>
      <xdr:col>2</xdr:col>
      <xdr:colOff>3276600</xdr:colOff>
      <xdr:row>17</xdr:row>
      <xdr:rowOff>2232685</xdr:rowOff>
    </xdr:to>
    <xdr:pic>
      <xdr:nvPicPr>
        <xdr:cNvPr id="2" name="Рисунок 1">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stretch>
          <a:fillRect/>
        </a:stretch>
      </xdr:blipFill>
      <xdr:spPr>
        <a:xfrm>
          <a:off x="5286375" y="11125201"/>
          <a:ext cx="1914525" cy="1013484"/>
        </a:xfrm>
        <a:prstGeom prst="rect">
          <a:avLst/>
        </a:prstGeom>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2</xdr:col>
      <xdr:colOff>3362324</xdr:colOff>
      <xdr:row>9</xdr:row>
      <xdr:rowOff>179916</xdr:rowOff>
    </xdr:from>
    <xdr:to>
      <xdr:col>2</xdr:col>
      <xdr:colOff>5529202</xdr:colOff>
      <xdr:row>9</xdr:row>
      <xdr:rowOff>306916</xdr:rowOff>
    </xdr:to>
    <xdr:pic>
      <xdr:nvPicPr>
        <xdr:cNvPr id="3" name="Рисунок 2">
          <a:extLst>
            <a:ext uri="{FF2B5EF4-FFF2-40B4-BE49-F238E27FC236}">
              <a16:creationId xmlns:a16="http://schemas.microsoft.com/office/drawing/2014/main" id="{00000000-0008-0000-0B00-000003000000}"/>
            </a:ext>
          </a:extLst>
        </xdr:cNvPr>
        <xdr:cNvPicPr>
          <a:picLocks noChangeAspect="1"/>
        </xdr:cNvPicPr>
      </xdr:nvPicPr>
      <xdr:blipFill>
        <a:blip xmlns:r="http://schemas.openxmlformats.org/officeDocument/2006/relationships" r:embed="rId1"/>
        <a:stretch>
          <a:fillRect/>
        </a:stretch>
      </xdr:blipFill>
      <xdr:spPr>
        <a:xfrm>
          <a:off x="7193491" y="4275666"/>
          <a:ext cx="2166878" cy="1270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oneCellAnchor>
    <xdr:from>
      <xdr:col>2</xdr:col>
      <xdr:colOff>857515</xdr:colOff>
      <xdr:row>26</xdr:row>
      <xdr:rowOff>228865</xdr:rowOff>
    </xdr:from>
    <xdr:ext cx="1343024" cy="236802"/>
    <xdr:pic>
      <xdr:nvPicPr>
        <xdr:cNvPr id="2" name="Рисунок 1">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a:stretch>
          <a:fillRect/>
        </a:stretch>
      </xdr:blipFill>
      <xdr:spPr>
        <a:xfrm>
          <a:off x="4829440" y="15887965"/>
          <a:ext cx="1343024" cy="236802"/>
        </a:xfrm>
        <a:prstGeom prst="rect">
          <a:avLst/>
        </a:prstGeom>
      </xdr:spPr>
    </xdr:pic>
    <xdr:clientData/>
  </xdr:oneCellAnchor>
  <xdr:twoCellAnchor editAs="oneCell">
    <xdr:from>
      <xdr:col>2</xdr:col>
      <xdr:colOff>3764076</xdr:colOff>
      <xdr:row>15</xdr:row>
      <xdr:rowOff>166687</xdr:rowOff>
    </xdr:from>
    <xdr:to>
      <xdr:col>2</xdr:col>
      <xdr:colOff>5810250</xdr:colOff>
      <xdr:row>15</xdr:row>
      <xdr:rowOff>452438</xdr:rowOff>
    </xdr:to>
    <xdr:pic>
      <xdr:nvPicPr>
        <xdr:cNvPr id="3" name="Рисунок 2">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2"/>
        <a:stretch>
          <a:fillRect/>
        </a:stretch>
      </xdr:blipFill>
      <xdr:spPr>
        <a:xfrm>
          <a:off x="7740764" y="10787062"/>
          <a:ext cx="2046174" cy="285751"/>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oneCellAnchor>
    <xdr:from>
      <xdr:col>2</xdr:col>
      <xdr:colOff>857515</xdr:colOff>
      <xdr:row>26</xdr:row>
      <xdr:rowOff>228865</xdr:rowOff>
    </xdr:from>
    <xdr:ext cx="1343024" cy="236802"/>
    <xdr:pic>
      <xdr:nvPicPr>
        <xdr:cNvPr id="2" name="Рисунок 1">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a:stretch>
          <a:fillRect/>
        </a:stretch>
      </xdr:blipFill>
      <xdr:spPr>
        <a:xfrm>
          <a:off x="4829440" y="17659615"/>
          <a:ext cx="1343024" cy="236802"/>
        </a:xfrm>
        <a:prstGeom prst="rect">
          <a:avLst/>
        </a:prstGeom>
      </xdr:spPr>
    </xdr:pic>
    <xdr:clientData/>
  </xdr:oneCellAnchor>
  <xdr:twoCellAnchor editAs="oneCell">
    <xdr:from>
      <xdr:col>2</xdr:col>
      <xdr:colOff>3633107</xdr:colOff>
      <xdr:row>15</xdr:row>
      <xdr:rowOff>312964</xdr:rowOff>
    </xdr:from>
    <xdr:to>
      <xdr:col>2</xdr:col>
      <xdr:colOff>5795280</xdr:colOff>
      <xdr:row>15</xdr:row>
      <xdr:rowOff>519340</xdr:rowOff>
    </xdr:to>
    <xdr:pic>
      <xdr:nvPicPr>
        <xdr:cNvPr id="3" name="Рисунок 2">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2"/>
        <a:stretch>
          <a:fillRect/>
        </a:stretch>
      </xdr:blipFill>
      <xdr:spPr>
        <a:xfrm>
          <a:off x="7606393" y="7361464"/>
          <a:ext cx="2162173" cy="206376"/>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oneCellAnchor>
    <xdr:from>
      <xdr:col>2</xdr:col>
      <xdr:colOff>857515</xdr:colOff>
      <xdr:row>30</xdr:row>
      <xdr:rowOff>228865</xdr:rowOff>
    </xdr:from>
    <xdr:ext cx="1343024" cy="236802"/>
    <xdr:pic>
      <xdr:nvPicPr>
        <xdr:cNvPr id="2" name="Рисунок 1">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a:stretch>
          <a:fillRect/>
        </a:stretch>
      </xdr:blipFill>
      <xdr:spPr>
        <a:xfrm>
          <a:off x="4829440" y="25746340"/>
          <a:ext cx="1343024" cy="236802"/>
        </a:xfrm>
        <a:prstGeom prst="rect">
          <a:avLst/>
        </a:prstGeom>
      </xdr:spPr>
    </xdr:pic>
    <xdr:clientData/>
  </xdr:oneCellAnchor>
  <xdr:twoCellAnchor editAs="oneCell">
    <xdr:from>
      <xdr:col>2</xdr:col>
      <xdr:colOff>163286</xdr:colOff>
      <xdr:row>19</xdr:row>
      <xdr:rowOff>1047750</xdr:rowOff>
    </xdr:from>
    <xdr:to>
      <xdr:col>2</xdr:col>
      <xdr:colOff>1941285</xdr:colOff>
      <xdr:row>19</xdr:row>
      <xdr:rowOff>1381125</xdr:rowOff>
    </xdr:to>
    <xdr:pic>
      <xdr:nvPicPr>
        <xdr:cNvPr id="5" name="Рисунок 4">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2"/>
        <a:stretch>
          <a:fillRect/>
        </a:stretch>
      </xdr:blipFill>
      <xdr:spPr>
        <a:xfrm>
          <a:off x="4139974" y="14097000"/>
          <a:ext cx="1777999" cy="333375"/>
        </a:xfrm>
        <a:prstGeom prst="rect">
          <a:avLst/>
        </a:prstGeom>
      </xdr:spPr>
    </xdr:pic>
    <xdr:clientData/>
  </xdr:twoCellAnchor>
  <xdr:twoCellAnchor editAs="oneCell">
    <xdr:from>
      <xdr:col>2</xdr:col>
      <xdr:colOff>2993571</xdr:colOff>
      <xdr:row>19</xdr:row>
      <xdr:rowOff>925286</xdr:rowOff>
    </xdr:from>
    <xdr:to>
      <xdr:col>2</xdr:col>
      <xdr:colOff>4147153</xdr:colOff>
      <xdr:row>19</xdr:row>
      <xdr:rowOff>1250156</xdr:rowOff>
    </xdr:to>
    <xdr:pic>
      <xdr:nvPicPr>
        <xdr:cNvPr id="6" name="Рисунок 5">
          <a:extLst>
            <a:ext uri="{FF2B5EF4-FFF2-40B4-BE49-F238E27FC236}">
              <a16:creationId xmlns:a16="http://schemas.microsoft.com/office/drawing/2014/main" id="{00000000-0008-0000-0000-000007000000}"/>
            </a:ext>
          </a:extLst>
        </xdr:cNvPr>
        <xdr:cNvPicPr>
          <a:picLocks noChangeAspect="1"/>
        </xdr:cNvPicPr>
      </xdr:nvPicPr>
      <xdr:blipFill>
        <a:blip xmlns:r="http://schemas.openxmlformats.org/officeDocument/2006/relationships" r:embed="rId3"/>
        <a:stretch>
          <a:fillRect/>
        </a:stretch>
      </xdr:blipFill>
      <xdr:spPr>
        <a:xfrm>
          <a:off x="6970259" y="13974536"/>
          <a:ext cx="1153582" cy="324870"/>
        </a:xfrm>
        <a:prstGeom prst="rect">
          <a:avLst/>
        </a:prstGeom>
      </xdr:spPr>
    </xdr:pic>
    <xdr:clientData/>
  </xdr:twoCellAnchor>
  <xdr:twoCellAnchor editAs="oneCell">
    <xdr:from>
      <xdr:col>2</xdr:col>
      <xdr:colOff>4350884</xdr:colOff>
      <xdr:row>19</xdr:row>
      <xdr:rowOff>857249</xdr:rowOff>
    </xdr:from>
    <xdr:to>
      <xdr:col>2</xdr:col>
      <xdr:colOff>5625002</xdr:colOff>
      <xdr:row>19</xdr:row>
      <xdr:rowOff>1522299</xdr:rowOff>
    </xdr:to>
    <xdr:pic>
      <xdr:nvPicPr>
        <xdr:cNvPr id="7" name="Рисунок 6">
          <a:extLst>
            <a:ext uri="{FF2B5EF4-FFF2-40B4-BE49-F238E27FC236}">
              <a16:creationId xmlns:a16="http://schemas.microsoft.com/office/drawing/2014/main" id="{00000000-0008-0000-0000-000008000000}"/>
            </a:ext>
          </a:extLst>
        </xdr:cNvPr>
        <xdr:cNvPicPr>
          <a:picLocks noChangeAspect="1"/>
        </xdr:cNvPicPr>
      </xdr:nvPicPr>
      <xdr:blipFill>
        <a:blip xmlns:r="http://schemas.openxmlformats.org/officeDocument/2006/relationships" r:embed="rId4"/>
        <a:stretch>
          <a:fillRect/>
        </a:stretch>
      </xdr:blipFill>
      <xdr:spPr>
        <a:xfrm flipV="1">
          <a:off x="8327572" y="13906499"/>
          <a:ext cx="1274118" cy="66505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oneCellAnchor>
    <xdr:from>
      <xdr:col>2</xdr:col>
      <xdr:colOff>857515</xdr:colOff>
      <xdr:row>35</xdr:row>
      <xdr:rowOff>228865</xdr:rowOff>
    </xdr:from>
    <xdr:ext cx="1343024" cy="236802"/>
    <xdr:pic>
      <xdr:nvPicPr>
        <xdr:cNvPr id="2" name="Рисунок 1">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a:stretch>
          <a:fillRect/>
        </a:stretch>
      </xdr:blipFill>
      <xdr:spPr>
        <a:xfrm>
          <a:off x="4829440" y="14583040"/>
          <a:ext cx="1343024" cy="236802"/>
        </a:xfrm>
        <a:prstGeom prst="rect">
          <a:avLst/>
        </a:prstGeom>
      </xdr:spPr>
    </xdr:pic>
    <xdr:clientData/>
  </xdr:oneCellAnchor>
  <xdr:twoCellAnchor editAs="oneCell">
    <xdr:from>
      <xdr:col>2</xdr:col>
      <xdr:colOff>4445001</xdr:colOff>
      <xdr:row>9</xdr:row>
      <xdr:rowOff>1292679</xdr:rowOff>
    </xdr:from>
    <xdr:to>
      <xdr:col>2</xdr:col>
      <xdr:colOff>5740014</xdr:colOff>
      <xdr:row>9</xdr:row>
      <xdr:rowOff>1464468</xdr:rowOff>
    </xdr:to>
    <xdr:pic>
      <xdr:nvPicPr>
        <xdr:cNvPr id="3" name="Рисунок 2">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2"/>
        <a:stretch>
          <a:fillRect/>
        </a:stretch>
      </xdr:blipFill>
      <xdr:spPr>
        <a:xfrm>
          <a:off x="8421689" y="7793492"/>
          <a:ext cx="1295013" cy="171789"/>
        </a:xfrm>
        <a:prstGeom prst="rect">
          <a:avLst/>
        </a:prstGeom>
      </xdr:spPr>
    </xdr:pic>
    <xdr:clientData/>
  </xdr:twoCellAnchor>
  <xdr:twoCellAnchor editAs="oneCell">
    <xdr:from>
      <xdr:col>2</xdr:col>
      <xdr:colOff>1428750</xdr:colOff>
      <xdr:row>18</xdr:row>
      <xdr:rowOff>1251857</xdr:rowOff>
    </xdr:from>
    <xdr:to>
      <xdr:col>2</xdr:col>
      <xdr:colOff>4334238</xdr:colOff>
      <xdr:row>18</xdr:row>
      <xdr:rowOff>1641322</xdr:rowOff>
    </xdr:to>
    <xdr:pic>
      <xdr:nvPicPr>
        <xdr:cNvPr id="4" name="Рисунок 3">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3"/>
        <a:stretch>
          <a:fillRect/>
        </a:stretch>
      </xdr:blipFill>
      <xdr:spPr>
        <a:xfrm>
          <a:off x="5402036" y="12994821"/>
          <a:ext cx="2905488" cy="389465"/>
        </a:xfrm>
        <a:prstGeom prst="rect">
          <a:avLst/>
        </a:prstGeom>
      </xdr:spPr>
    </xdr:pic>
    <xdr:clientData/>
  </xdr:twoCellAnchor>
  <xdr:twoCellAnchor editAs="oneCell">
    <xdr:from>
      <xdr:col>2</xdr:col>
      <xdr:colOff>163286</xdr:colOff>
      <xdr:row>21</xdr:row>
      <xdr:rowOff>1047750</xdr:rowOff>
    </xdr:from>
    <xdr:to>
      <xdr:col>2</xdr:col>
      <xdr:colOff>1941285</xdr:colOff>
      <xdr:row>21</xdr:row>
      <xdr:rowOff>1313428</xdr:rowOff>
    </xdr:to>
    <xdr:pic>
      <xdr:nvPicPr>
        <xdr:cNvPr id="5" name="Рисунок 4">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4"/>
        <a:stretch>
          <a:fillRect/>
        </a:stretch>
      </xdr:blipFill>
      <xdr:spPr>
        <a:xfrm>
          <a:off x="4136572" y="15580179"/>
          <a:ext cx="1777999" cy="265678"/>
        </a:xfrm>
        <a:prstGeom prst="rect">
          <a:avLst/>
        </a:prstGeom>
      </xdr:spPr>
    </xdr:pic>
    <xdr:clientData/>
  </xdr:twoCellAnchor>
  <xdr:twoCellAnchor editAs="oneCell">
    <xdr:from>
      <xdr:col>2</xdr:col>
      <xdr:colOff>2993571</xdr:colOff>
      <xdr:row>21</xdr:row>
      <xdr:rowOff>925286</xdr:rowOff>
    </xdr:from>
    <xdr:to>
      <xdr:col>2</xdr:col>
      <xdr:colOff>4147153</xdr:colOff>
      <xdr:row>21</xdr:row>
      <xdr:rowOff>1409889</xdr:rowOff>
    </xdr:to>
    <xdr:pic>
      <xdr:nvPicPr>
        <xdr:cNvPr id="6" name="Рисунок 5">
          <a:extLst>
            <a:ext uri="{FF2B5EF4-FFF2-40B4-BE49-F238E27FC236}">
              <a16:creationId xmlns:a16="http://schemas.microsoft.com/office/drawing/2014/main" id="{00000000-0008-0000-0000-000007000000}"/>
            </a:ext>
          </a:extLst>
        </xdr:cNvPr>
        <xdr:cNvPicPr>
          <a:picLocks noChangeAspect="1"/>
        </xdr:cNvPicPr>
      </xdr:nvPicPr>
      <xdr:blipFill>
        <a:blip xmlns:r="http://schemas.openxmlformats.org/officeDocument/2006/relationships" r:embed="rId5"/>
        <a:stretch>
          <a:fillRect/>
        </a:stretch>
      </xdr:blipFill>
      <xdr:spPr>
        <a:xfrm>
          <a:off x="6966857" y="15457715"/>
          <a:ext cx="1153582" cy="484603"/>
        </a:xfrm>
        <a:prstGeom prst="rect">
          <a:avLst/>
        </a:prstGeom>
      </xdr:spPr>
    </xdr:pic>
    <xdr:clientData/>
  </xdr:twoCellAnchor>
  <xdr:twoCellAnchor editAs="oneCell">
    <xdr:from>
      <xdr:col>2</xdr:col>
      <xdr:colOff>3279321</xdr:colOff>
      <xdr:row>22</xdr:row>
      <xdr:rowOff>272143</xdr:rowOff>
    </xdr:from>
    <xdr:to>
      <xdr:col>2</xdr:col>
      <xdr:colOff>4553439</xdr:colOff>
      <xdr:row>22</xdr:row>
      <xdr:rowOff>790727</xdr:rowOff>
    </xdr:to>
    <xdr:pic>
      <xdr:nvPicPr>
        <xdr:cNvPr id="7" name="Рисунок 6">
          <a:extLst>
            <a:ext uri="{FF2B5EF4-FFF2-40B4-BE49-F238E27FC236}">
              <a16:creationId xmlns:a16="http://schemas.microsoft.com/office/drawing/2014/main" id="{00000000-0008-0000-0000-000008000000}"/>
            </a:ext>
          </a:extLst>
        </xdr:cNvPr>
        <xdr:cNvPicPr>
          <a:picLocks noChangeAspect="1"/>
        </xdr:cNvPicPr>
      </xdr:nvPicPr>
      <xdr:blipFill>
        <a:blip xmlns:r="http://schemas.openxmlformats.org/officeDocument/2006/relationships" r:embed="rId6"/>
        <a:stretch>
          <a:fillRect/>
        </a:stretch>
      </xdr:blipFill>
      <xdr:spPr>
        <a:xfrm>
          <a:off x="7252607" y="16505464"/>
          <a:ext cx="1274118" cy="518584"/>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oneCellAnchor>
    <xdr:from>
      <xdr:col>2</xdr:col>
      <xdr:colOff>857515</xdr:colOff>
      <xdr:row>25</xdr:row>
      <xdr:rowOff>228865</xdr:rowOff>
    </xdr:from>
    <xdr:ext cx="1343024" cy="236802"/>
    <xdr:pic>
      <xdr:nvPicPr>
        <xdr:cNvPr id="2" name="Рисунок 1">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a:stretch>
          <a:fillRect/>
        </a:stretch>
      </xdr:blipFill>
      <xdr:spPr>
        <a:xfrm>
          <a:off x="4829440" y="16430890"/>
          <a:ext cx="1343024" cy="236802"/>
        </a:xfrm>
        <a:prstGeom prst="rect">
          <a:avLst/>
        </a:prstGeom>
      </xdr:spPr>
    </xdr:pic>
    <xdr:clientData/>
  </xdr:oneCellAnchor>
  <xdr:twoCellAnchor editAs="oneCell">
    <xdr:from>
      <xdr:col>2</xdr:col>
      <xdr:colOff>4445001</xdr:colOff>
      <xdr:row>9</xdr:row>
      <xdr:rowOff>1292679</xdr:rowOff>
    </xdr:from>
    <xdr:to>
      <xdr:col>2</xdr:col>
      <xdr:colOff>5740014</xdr:colOff>
      <xdr:row>9</xdr:row>
      <xdr:rowOff>1583531</xdr:rowOff>
    </xdr:to>
    <xdr:pic>
      <xdr:nvPicPr>
        <xdr:cNvPr id="3" name="Рисунок 2">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2"/>
        <a:stretch>
          <a:fillRect/>
        </a:stretch>
      </xdr:blipFill>
      <xdr:spPr>
        <a:xfrm>
          <a:off x="8418287" y="8245929"/>
          <a:ext cx="1295013" cy="290852"/>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oneCellAnchor>
    <xdr:from>
      <xdr:col>2</xdr:col>
      <xdr:colOff>857515</xdr:colOff>
      <xdr:row>30</xdr:row>
      <xdr:rowOff>228865</xdr:rowOff>
    </xdr:from>
    <xdr:ext cx="1343024" cy="236802"/>
    <xdr:pic>
      <xdr:nvPicPr>
        <xdr:cNvPr id="2" name="Рисунок 1">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a:stretch>
          <a:fillRect/>
        </a:stretch>
      </xdr:blipFill>
      <xdr:spPr>
        <a:xfrm>
          <a:off x="4829440" y="18021565"/>
          <a:ext cx="1343024" cy="236802"/>
        </a:xfrm>
        <a:prstGeom prst="rect">
          <a:avLst/>
        </a:prstGeom>
      </xdr:spPr>
    </xdr:pic>
    <xdr:clientData/>
  </xdr:oneCellAnchor>
  <xdr:twoCellAnchor editAs="oneCell">
    <xdr:from>
      <xdr:col>2</xdr:col>
      <xdr:colOff>4445001</xdr:colOff>
      <xdr:row>14</xdr:row>
      <xdr:rowOff>1291166</xdr:rowOff>
    </xdr:from>
    <xdr:to>
      <xdr:col>2</xdr:col>
      <xdr:colOff>5746751</xdr:colOff>
      <xdr:row>14</xdr:row>
      <xdr:rowOff>1571624</xdr:rowOff>
    </xdr:to>
    <xdr:pic>
      <xdr:nvPicPr>
        <xdr:cNvPr id="3" name="Рисунок 2">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2"/>
        <a:stretch>
          <a:fillRect/>
        </a:stretch>
      </xdr:blipFill>
      <xdr:spPr>
        <a:xfrm>
          <a:off x="8421689" y="10363729"/>
          <a:ext cx="1301750" cy="280458"/>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oneCellAnchor>
    <xdr:from>
      <xdr:col>2</xdr:col>
      <xdr:colOff>857515</xdr:colOff>
      <xdr:row>32</xdr:row>
      <xdr:rowOff>228865</xdr:rowOff>
    </xdr:from>
    <xdr:ext cx="1343024" cy="236802"/>
    <xdr:pic>
      <xdr:nvPicPr>
        <xdr:cNvPr id="2" name="Рисунок 1">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a:stretch>
          <a:fillRect/>
        </a:stretch>
      </xdr:blipFill>
      <xdr:spPr>
        <a:xfrm>
          <a:off x="4829440" y="16926190"/>
          <a:ext cx="1343024" cy="236802"/>
        </a:xfrm>
        <a:prstGeom prst="rect">
          <a:avLst/>
        </a:prstGeom>
      </xdr:spPr>
    </xdr:pic>
    <xdr:clientData/>
  </xdr:oneCellAnchor>
  <xdr:twoCellAnchor editAs="oneCell">
    <xdr:from>
      <xdr:col>2</xdr:col>
      <xdr:colOff>4445001</xdr:colOff>
      <xdr:row>17</xdr:row>
      <xdr:rowOff>1291166</xdr:rowOff>
    </xdr:from>
    <xdr:to>
      <xdr:col>2</xdr:col>
      <xdr:colOff>5746751</xdr:colOff>
      <xdr:row>17</xdr:row>
      <xdr:rowOff>1571625</xdr:rowOff>
    </xdr:to>
    <xdr:pic>
      <xdr:nvPicPr>
        <xdr:cNvPr id="3" name="Рисунок 2">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2"/>
        <a:stretch>
          <a:fillRect/>
        </a:stretch>
      </xdr:blipFill>
      <xdr:spPr>
        <a:xfrm>
          <a:off x="8421689" y="10399447"/>
          <a:ext cx="1301750" cy="280459"/>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ishibaeva/Desktop/&#1056;&#1072;&#1073;&#1086;&#1090;&#1072;%20CRM/&#1057;&#1088;&#1077;&#1079;/2024/&#1084;&#1072;&#1088;&#1090;/&#1056;&#1040;&#1041;&#1054;&#1058;&#1040;%20&#1057;%20CRM%2029.03.2024.xlsx" TargetMode="External"/><Relationship Id="rId1" Type="http://schemas.openxmlformats.org/officeDocument/2006/relationships/externalLinkPath" Target="/Users/ishibaeva/Desktop/&#1056;&#1072;&#1073;&#1086;&#1090;&#1072;%20CRM/&#1057;&#1088;&#1077;&#1079;/2024/&#1084;&#1072;&#1088;&#1090;/&#1056;&#1040;&#1041;&#1054;&#1058;&#1040;%20&#1057;%20CRM%2029.03.2024.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ishibaeva/Desktop/&#1056;&#1072;&#1073;&#1086;&#1090;&#1072;%20CRM/&#1057;&#1088;&#1077;&#1079;/2024/&#1103;&#1085;&#1074;&#1072;&#1088;&#1100;/&#1056;&#1040;&#1041;&#1054;&#1058;&#1040;%20&#1057;%20CRM%2026.01.2024.xlsx" TargetMode="External"/><Relationship Id="rId1" Type="http://schemas.openxmlformats.org/officeDocument/2006/relationships/externalLinkPath" Target="/Users/ishibaeva/Desktop/&#1056;&#1072;&#1073;&#1086;&#1090;&#1072;%20CRM/&#1057;&#1088;&#1077;&#1079;/2024/&#1103;&#1085;&#1074;&#1072;&#1088;&#1100;/&#1056;&#1040;&#1041;&#1054;&#1058;&#1040;%20&#1057;%20CRM%2026.01.202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март 2024"/>
      <sheetName val="февраль 2024"/>
      <sheetName val="январь 2024"/>
      <sheetName val="декабрь 2023"/>
      <sheetName val="Ноябрь 2023"/>
      <sheetName val="Октябрь 2023"/>
      <sheetName val="Сентябрь 2023"/>
      <sheetName val="Август 2023"/>
      <sheetName val="Июль 2023"/>
      <sheetName val="Июнь 2023"/>
      <sheetName val="Май 2023"/>
      <sheetName val="Апрель 2023"/>
      <sheetName val="Март 2023"/>
      <sheetName val="Февраль 2023"/>
      <sheetName val="Январь 2023"/>
      <sheetName val="Задачи декабрь 2022"/>
      <sheetName val="Задачи ноябрь 2022"/>
      <sheetName val="Задачи октябрь 2022"/>
      <sheetName val="Задачи сентябрь 2022"/>
      <sheetName val="Задачи август 2022"/>
      <sheetName val="Задачи июль 2022"/>
      <sheetName val="Задачи июнь 202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январь 2024"/>
      <sheetName val="декабрь 2023"/>
      <sheetName val="Ноябрь 2023"/>
      <sheetName val="Октябрь 2023"/>
      <sheetName val="Сентябрь 2023"/>
      <sheetName val="Август 2023"/>
      <sheetName val="Июль 2023"/>
      <sheetName val="Июнь 2023"/>
      <sheetName val="Май 2023"/>
      <sheetName val="Апрель 2023"/>
      <sheetName val="Март 2023"/>
      <sheetName val="Февраль 2023"/>
      <sheetName val="Январь 2023"/>
      <sheetName val="Задачи декабрь 2022"/>
      <sheetName val="Задачи ноябрь 2022"/>
      <sheetName val="Задачи октябрь 2022"/>
      <sheetName val="Задачи сентябрь 2022"/>
      <sheetName val="Задачи август 2022"/>
      <sheetName val="Задачи июль 2022"/>
      <sheetName val="Задачи июнь 202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20.xml"/></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21.xml"/></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22.xml"/></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2.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54"/>
  <sheetViews>
    <sheetView tabSelected="1" topLeftCell="A19" zoomScale="60" zoomScaleNormal="60" workbookViewId="0">
      <selection activeCell="E29" sqref="E29"/>
    </sheetView>
  </sheetViews>
  <sheetFormatPr defaultColWidth="9.109375" defaultRowHeight="13.2"/>
  <cols>
    <col min="1" max="1" width="21.109375" style="406" customWidth="1"/>
    <col min="2" max="2" width="28.33203125" style="406" customWidth="1"/>
    <col min="3" max="3" width="128.6640625" style="407" customWidth="1"/>
    <col min="4" max="4" width="25.6640625" style="407" customWidth="1"/>
    <col min="5" max="5" width="22" style="408" customWidth="1"/>
    <col min="6" max="6" width="65.5546875" style="409" customWidth="1"/>
    <col min="7" max="16384" width="9.109375" style="251"/>
  </cols>
  <sheetData>
    <row r="1" spans="1:6" s="426" customFormat="1">
      <c r="A1" s="421"/>
      <c r="B1" s="422"/>
      <c r="C1" s="421"/>
      <c r="D1" s="423"/>
      <c r="E1" s="424"/>
      <c r="F1" s="425"/>
    </row>
    <row r="2" spans="1:6" s="426" customFormat="1" ht="26.4">
      <c r="A2" s="420" t="s">
        <v>1094</v>
      </c>
      <c r="B2" s="427">
        <v>160</v>
      </c>
      <c r="C2" s="420"/>
      <c r="D2" s="428"/>
      <c r="E2" s="429"/>
      <c r="F2" s="425"/>
    </row>
    <row r="3" spans="1:6" s="426" customFormat="1">
      <c r="A3" s="420"/>
      <c r="B3" s="427"/>
      <c r="C3" s="420" t="s">
        <v>1095</v>
      </c>
      <c r="D3" s="428"/>
      <c r="E3" s="429"/>
      <c r="F3" s="425"/>
    </row>
    <row r="4" spans="1:6" s="426" customFormat="1" ht="39.6">
      <c r="A4" s="420" t="s">
        <v>136</v>
      </c>
      <c r="B4" s="430" t="s">
        <v>1127</v>
      </c>
      <c r="C4" s="420" t="s">
        <v>1126</v>
      </c>
      <c r="D4" s="431"/>
      <c r="E4" s="429"/>
      <c r="F4" s="425"/>
    </row>
    <row r="5" spans="1:6" ht="30.75" customHeight="1">
      <c r="A5" s="250" t="s">
        <v>5</v>
      </c>
      <c r="B5" s="250" t="s">
        <v>133</v>
      </c>
      <c r="C5" s="250" t="s">
        <v>0</v>
      </c>
      <c r="D5" s="250" t="s">
        <v>656</v>
      </c>
      <c r="E5" s="253" t="s">
        <v>138</v>
      </c>
      <c r="F5" s="323" t="s">
        <v>30</v>
      </c>
    </row>
    <row r="6" spans="1:6" ht="225" customHeight="1">
      <c r="A6" s="287" t="s">
        <v>265</v>
      </c>
      <c r="B6" s="270" t="s">
        <v>215</v>
      </c>
      <c r="C6" s="326" t="s">
        <v>1034</v>
      </c>
      <c r="D6" s="250" t="s">
        <v>1125</v>
      </c>
      <c r="E6" s="419" t="s">
        <v>869</v>
      </c>
      <c r="F6" s="324" t="s">
        <v>1124</v>
      </c>
    </row>
    <row r="7" spans="1:6" ht="30" customHeight="1">
      <c r="A7" s="333"/>
      <c r="B7" s="340"/>
      <c r="C7" s="404"/>
      <c r="D7" s="340"/>
      <c r="E7" s="418" t="s">
        <v>977</v>
      </c>
      <c r="F7" s="405"/>
    </row>
    <row r="8" spans="1:6" ht="96" customHeight="1">
      <c r="A8" s="284" t="s">
        <v>265</v>
      </c>
      <c r="B8" s="268" t="s">
        <v>993</v>
      </c>
      <c r="C8" s="297" t="s">
        <v>1042</v>
      </c>
      <c r="D8" s="267" t="s">
        <v>1044</v>
      </c>
      <c r="E8" s="440" t="s">
        <v>862</v>
      </c>
      <c r="F8" s="327" t="s">
        <v>1128</v>
      </c>
    </row>
    <row r="9" spans="1:6" ht="45" customHeight="1">
      <c r="A9" s="287" t="s">
        <v>265</v>
      </c>
      <c r="B9" s="286" t="s">
        <v>1046</v>
      </c>
      <c r="C9" s="295" t="s">
        <v>1045</v>
      </c>
      <c r="D9" s="250" t="s">
        <v>1047</v>
      </c>
      <c r="E9" s="410" t="s">
        <v>863</v>
      </c>
      <c r="F9" s="311" t="s">
        <v>1129</v>
      </c>
    </row>
    <row r="10" spans="1:6" ht="45" customHeight="1">
      <c r="A10" s="287" t="s">
        <v>265</v>
      </c>
      <c r="B10" s="286" t="s">
        <v>1055</v>
      </c>
      <c r="C10" s="303" t="s">
        <v>1054</v>
      </c>
      <c r="D10" s="250" t="s">
        <v>1056</v>
      </c>
      <c r="E10" s="410" t="s">
        <v>864</v>
      </c>
      <c r="F10" s="311"/>
    </row>
    <row r="11" spans="1:6" ht="120" customHeight="1">
      <c r="A11" s="287" t="s">
        <v>265</v>
      </c>
      <c r="B11" s="286" t="s">
        <v>1016</v>
      </c>
      <c r="C11" s="295" t="s">
        <v>1064</v>
      </c>
      <c r="D11" s="250" t="s">
        <v>1018</v>
      </c>
      <c r="E11" s="410" t="s">
        <v>911</v>
      </c>
      <c r="F11" s="311"/>
    </row>
    <row r="12" spans="1:6" ht="120" customHeight="1">
      <c r="A12" s="287" t="s">
        <v>265</v>
      </c>
      <c r="B12" s="286" t="s">
        <v>1100</v>
      </c>
      <c r="C12" s="295" t="s">
        <v>1099</v>
      </c>
      <c r="D12" s="250" t="s">
        <v>1056</v>
      </c>
      <c r="E12" s="410" t="s">
        <v>907</v>
      </c>
      <c r="F12" s="311"/>
    </row>
    <row r="13" spans="1:6" ht="27.75" customHeight="1">
      <c r="A13" s="287" t="s">
        <v>265</v>
      </c>
      <c r="B13" s="286" t="s">
        <v>1102</v>
      </c>
      <c r="C13" s="295" t="s">
        <v>1101</v>
      </c>
      <c r="D13" s="250" t="s">
        <v>1103</v>
      </c>
      <c r="E13" s="410" t="s">
        <v>842</v>
      </c>
      <c r="F13" s="311"/>
    </row>
    <row r="14" spans="1:6" ht="37.5" customHeight="1">
      <c r="A14" s="287" t="s">
        <v>265</v>
      </c>
      <c r="B14" s="286" t="s">
        <v>1105</v>
      </c>
      <c r="C14" s="295" t="s">
        <v>1104</v>
      </c>
      <c r="D14" s="250" t="s">
        <v>1106</v>
      </c>
      <c r="E14" s="410" t="s">
        <v>838</v>
      </c>
      <c r="F14" s="311"/>
    </row>
    <row r="15" spans="1:6" ht="44.25" customHeight="1">
      <c r="A15" s="287" t="s">
        <v>265</v>
      </c>
      <c r="B15" s="286" t="s">
        <v>1111</v>
      </c>
      <c r="C15" s="303" t="s">
        <v>1110</v>
      </c>
      <c r="D15" s="250" t="s">
        <v>1112</v>
      </c>
      <c r="E15" s="410" t="s">
        <v>909</v>
      </c>
      <c r="F15" s="311"/>
    </row>
    <row r="16" spans="1:6" ht="45" customHeight="1">
      <c r="A16" s="287" t="s">
        <v>265</v>
      </c>
      <c r="B16" s="286" t="s">
        <v>1114</v>
      </c>
      <c r="C16" s="295" t="s">
        <v>1113</v>
      </c>
      <c r="D16" s="250" t="s">
        <v>1043</v>
      </c>
      <c r="E16" s="410" t="s">
        <v>839</v>
      </c>
      <c r="F16" s="311"/>
    </row>
    <row r="17" spans="1:6" ht="51.75" customHeight="1">
      <c r="A17" s="287" t="s">
        <v>265</v>
      </c>
      <c r="B17" s="286" t="s">
        <v>1116</v>
      </c>
      <c r="C17" s="303" t="s">
        <v>1115</v>
      </c>
      <c r="D17" s="250" t="s">
        <v>1117</v>
      </c>
      <c r="E17" s="410" t="s">
        <v>837</v>
      </c>
      <c r="F17" s="311"/>
    </row>
    <row r="18" spans="1:6" ht="32.25" customHeight="1">
      <c r="A18" s="287" t="s">
        <v>265</v>
      </c>
      <c r="B18" s="286" t="s">
        <v>1119</v>
      </c>
      <c r="C18" s="303" t="s">
        <v>1118</v>
      </c>
      <c r="D18" s="250" t="s">
        <v>1120</v>
      </c>
      <c r="E18" s="410" t="s">
        <v>841</v>
      </c>
      <c r="F18" s="311"/>
    </row>
    <row r="19" spans="1:6" ht="32.25" customHeight="1">
      <c r="A19" s="287" t="s">
        <v>265</v>
      </c>
      <c r="B19" s="286" t="s">
        <v>1123</v>
      </c>
      <c r="C19" s="303" t="s">
        <v>1121</v>
      </c>
      <c r="D19" s="250" t="s">
        <v>1056</v>
      </c>
      <c r="E19" s="410" t="s">
        <v>908</v>
      </c>
      <c r="F19" s="311"/>
    </row>
    <row r="20" spans="1:6" ht="32.25" customHeight="1">
      <c r="A20" s="287" t="s">
        <v>265</v>
      </c>
      <c r="B20" s="286" t="s">
        <v>453</v>
      </c>
      <c r="C20" s="303" t="s">
        <v>1122</v>
      </c>
      <c r="D20" s="250" t="s">
        <v>1043</v>
      </c>
      <c r="E20" s="410" t="s">
        <v>840</v>
      </c>
      <c r="F20" s="311"/>
    </row>
    <row r="21" spans="1:6" ht="256.5" customHeight="1">
      <c r="A21" s="287" t="s">
        <v>265</v>
      </c>
      <c r="B21" s="286" t="s">
        <v>1097</v>
      </c>
      <c r="C21" s="295" t="s">
        <v>1098</v>
      </c>
      <c r="D21" s="250" t="s">
        <v>1096</v>
      </c>
      <c r="E21" s="410" t="s">
        <v>910</v>
      </c>
      <c r="F21" s="311" t="s">
        <v>1130</v>
      </c>
    </row>
    <row r="22" spans="1:6">
      <c r="A22" s="441" t="s">
        <v>37</v>
      </c>
      <c r="B22" s="442"/>
      <c r="C22" s="442"/>
      <c r="D22" s="442"/>
      <c r="E22" s="442"/>
      <c r="F22" s="443"/>
    </row>
    <row r="23" spans="1:6" ht="39.6">
      <c r="A23" s="287" t="s">
        <v>265</v>
      </c>
      <c r="B23" s="286" t="s">
        <v>152</v>
      </c>
      <c r="C23" s="249"/>
      <c r="D23" s="250">
        <v>40</v>
      </c>
      <c r="E23" s="253"/>
      <c r="F23" s="357"/>
    </row>
    <row r="24" spans="1:6" ht="18.75" customHeight="1">
      <c r="A24" s="444" t="s">
        <v>16</v>
      </c>
      <c r="B24" s="445"/>
      <c r="C24" s="445"/>
      <c r="D24" s="445"/>
      <c r="E24" s="445"/>
      <c r="F24" s="446"/>
    </row>
    <row r="25" spans="1:6" ht="16.5" customHeight="1">
      <c r="A25" s="438" t="s">
        <v>157</v>
      </c>
      <c r="B25" s="270" t="s">
        <v>637</v>
      </c>
      <c r="C25" s="326" t="s">
        <v>636</v>
      </c>
      <c r="D25" s="249"/>
      <c r="E25" s="259" t="s">
        <v>575</v>
      </c>
      <c r="F25" s="414"/>
    </row>
    <row r="26" spans="1:6" ht="40.200000000000003" customHeight="1">
      <c r="A26" s="438"/>
      <c r="B26" s="286" t="s">
        <v>154</v>
      </c>
      <c r="C26" s="295" t="s">
        <v>156</v>
      </c>
      <c r="D26" s="250"/>
      <c r="E26" s="253">
        <v>3</v>
      </c>
      <c r="F26" s="323"/>
    </row>
    <row r="27" spans="1:6">
      <c r="A27" s="549"/>
      <c r="B27" s="550" t="s">
        <v>1021</v>
      </c>
      <c r="C27" s="551" t="s">
        <v>1022</v>
      </c>
      <c r="D27" s="551"/>
      <c r="E27" s="552">
        <v>2</v>
      </c>
      <c r="F27" s="553" t="s">
        <v>1132</v>
      </c>
    </row>
    <row r="28" spans="1:6">
      <c r="A28" s="438"/>
      <c r="B28" s="286" t="s">
        <v>565</v>
      </c>
      <c r="C28" s="295" t="s">
        <v>564</v>
      </c>
      <c r="D28" s="250"/>
      <c r="E28" s="253">
        <v>4</v>
      </c>
      <c r="F28" s="323"/>
    </row>
    <row r="29" spans="1:6">
      <c r="A29" s="432"/>
      <c r="B29" s="439" t="s">
        <v>1131</v>
      </c>
      <c r="C29" s="325" t="s">
        <v>1107</v>
      </c>
      <c r="D29" s="308"/>
      <c r="E29" s="432">
        <v>1</v>
      </c>
      <c r="F29" s="414"/>
    </row>
    <row r="30" spans="1:6">
      <c r="A30" s="432"/>
      <c r="B30" s="439" t="s">
        <v>1109</v>
      </c>
      <c r="C30" s="325" t="s">
        <v>1108</v>
      </c>
      <c r="D30" s="308"/>
      <c r="E30" s="432">
        <v>2</v>
      </c>
      <c r="F30" s="414"/>
    </row>
    <row r="31" spans="1:6" ht="26.4">
      <c r="A31" s="438"/>
      <c r="B31" s="286" t="s">
        <v>582</v>
      </c>
      <c r="C31" s="295" t="s">
        <v>581</v>
      </c>
      <c r="D31" s="250"/>
      <c r="E31" s="345" t="s">
        <v>727</v>
      </c>
      <c r="F31" s="323"/>
    </row>
    <row r="32" spans="1:6" ht="51.75" customHeight="1">
      <c r="A32" s="438"/>
      <c r="B32" s="417" t="s">
        <v>622</v>
      </c>
      <c r="C32" s="303" t="s">
        <v>623</v>
      </c>
      <c r="D32" s="250"/>
      <c r="E32" s="253" t="s">
        <v>727</v>
      </c>
      <c r="F32" s="323"/>
    </row>
    <row r="33" spans="1:6" ht="26.4">
      <c r="A33" s="438"/>
      <c r="B33" s="273" t="s">
        <v>1074</v>
      </c>
      <c r="C33" s="413" t="s">
        <v>1083</v>
      </c>
      <c r="D33" s="413"/>
      <c r="E33" s="432"/>
      <c r="F33" s="414"/>
    </row>
    <row r="34" spans="1:6">
      <c r="A34" s="251"/>
      <c r="C34" s="415"/>
      <c r="D34" s="415"/>
      <c r="E34" s="416"/>
    </row>
    <row r="35" spans="1:6">
      <c r="A35" s="251"/>
      <c r="C35" s="415"/>
      <c r="D35" s="415"/>
      <c r="E35" s="416"/>
    </row>
    <row r="36" spans="1:6">
      <c r="A36" s="251"/>
      <c r="C36" s="415"/>
      <c r="D36" s="415"/>
      <c r="E36" s="416"/>
    </row>
    <row r="37" spans="1:6">
      <c r="A37" s="251"/>
      <c r="C37" s="415"/>
      <c r="D37" s="415"/>
      <c r="E37" s="416"/>
    </row>
    <row r="38" spans="1:6">
      <c r="A38" s="251"/>
      <c r="C38" s="415"/>
      <c r="D38" s="415"/>
      <c r="E38" s="416"/>
    </row>
    <row r="39" spans="1:6">
      <c r="A39" s="251"/>
      <c r="C39" s="415"/>
      <c r="D39" s="415"/>
      <c r="E39" s="416"/>
    </row>
    <row r="40" spans="1:6">
      <c r="A40" s="251"/>
      <c r="C40" s="415"/>
      <c r="D40" s="415"/>
      <c r="E40" s="416"/>
    </row>
    <row r="41" spans="1:6">
      <c r="A41" s="251"/>
      <c r="C41" s="415"/>
      <c r="D41" s="415"/>
      <c r="E41" s="416"/>
    </row>
    <row r="42" spans="1:6">
      <c r="A42" s="251"/>
      <c r="C42" s="415"/>
      <c r="D42" s="415"/>
      <c r="E42" s="416"/>
    </row>
    <row r="43" spans="1:6">
      <c r="A43" s="251"/>
      <c r="C43" s="415"/>
      <c r="D43" s="415"/>
      <c r="E43" s="416"/>
    </row>
    <row r="44" spans="1:6">
      <c r="A44" s="251"/>
      <c r="C44" s="415"/>
      <c r="D44" s="415"/>
      <c r="E44" s="416"/>
    </row>
    <row r="45" spans="1:6">
      <c r="A45" s="251"/>
      <c r="C45" s="415"/>
      <c r="D45" s="415"/>
      <c r="E45" s="416"/>
    </row>
    <row r="46" spans="1:6">
      <c r="A46" s="251"/>
      <c r="C46" s="415"/>
      <c r="D46" s="415"/>
      <c r="E46" s="416"/>
    </row>
    <row r="47" spans="1:6">
      <c r="A47" s="251"/>
      <c r="C47" s="415"/>
      <c r="D47" s="415"/>
      <c r="E47" s="416"/>
    </row>
    <row r="48" spans="1:6">
      <c r="A48" s="251"/>
      <c r="C48" s="415"/>
      <c r="D48" s="415"/>
      <c r="E48" s="416"/>
    </row>
    <row r="49" spans="1:5">
      <c r="A49" s="251"/>
      <c r="C49" s="415"/>
      <c r="D49" s="415"/>
      <c r="E49" s="416"/>
    </row>
    <row r="50" spans="1:5">
      <c r="A50" s="251"/>
      <c r="C50" s="415"/>
      <c r="D50" s="415"/>
      <c r="E50" s="416"/>
    </row>
    <row r="51" spans="1:5">
      <c r="A51" s="251"/>
      <c r="C51" s="415"/>
      <c r="D51" s="415"/>
      <c r="E51" s="416"/>
    </row>
    <row r="52" spans="1:5">
      <c r="A52" s="251"/>
    </row>
    <row r="53" spans="1:5">
      <c r="A53" s="251"/>
    </row>
    <row r="54" spans="1:5">
      <c r="A54" s="251"/>
    </row>
  </sheetData>
  <mergeCells count="2">
    <mergeCell ref="A22:F22"/>
    <mergeCell ref="A24:F24"/>
  </mergeCells>
  <conditionalFormatting sqref="B23:E23">
    <cfRule type="expression" dxfId="127" priority="2">
      <formula>#REF!&gt;0</formula>
    </cfRule>
  </conditionalFormatting>
  <conditionalFormatting sqref="F23">
    <cfRule type="expression" dxfId="126" priority="1" stopIfTrue="1">
      <formula>#REF!&gt;0</formula>
    </cfRule>
  </conditionalFormatting>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F60"/>
  <sheetViews>
    <sheetView zoomScale="80" zoomScaleNormal="80" workbookViewId="0">
      <selection sqref="A1:XFD1048576"/>
    </sheetView>
  </sheetViews>
  <sheetFormatPr defaultColWidth="9.109375" defaultRowHeight="13.8"/>
  <cols>
    <col min="1" max="1" width="28.109375" style="207" customWidth="1"/>
    <col min="2" max="2" width="31.44140625" style="207" customWidth="1"/>
    <col min="3" max="3" width="88.88671875" style="209" customWidth="1"/>
    <col min="4" max="4" width="25.6640625" style="209" customWidth="1"/>
    <col min="5" max="5" width="22" style="207" customWidth="1"/>
    <col min="6" max="6" width="58" style="355" customWidth="1"/>
    <col min="7" max="16384" width="9.109375" style="185"/>
  </cols>
  <sheetData>
    <row r="1" spans="1:6">
      <c r="A1" s="181"/>
      <c r="B1" s="182"/>
      <c r="C1" s="181"/>
      <c r="D1" s="183"/>
      <c r="E1" s="184"/>
      <c r="F1" s="352"/>
    </row>
    <row r="2" spans="1:6" ht="34.799999999999997">
      <c r="A2" s="186" t="s">
        <v>874</v>
      </c>
      <c r="B2" s="187">
        <v>160</v>
      </c>
      <c r="C2" s="186"/>
      <c r="D2" s="188"/>
      <c r="E2" s="189"/>
      <c r="F2" s="352"/>
    </row>
    <row r="3" spans="1:6" ht="17.399999999999999">
      <c r="A3" s="186"/>
      <c r="B3" s="187"/>
      <c r="C3" s="186" t="s">
        <v>873</v>
      </c>
      <c r="D3" s="188"/>
      <c r="E3" s="189"/>
      <c r="F3" s="352"/>
    </row>
    <row r="4" spans="1:6" ht="52.2">
      <c r="A4" s="186" t="s">
        <v>136</v>
      </c>
      <c r="B4" s="266" t="s">
        <v>918</v>
      </c>
      <c r="C4" s="186" t="s">
        <v>917</v>
      </c>
      <c r="D4" s="190"/>
      <c r="E4" s="189"/>
      <c r="F4" s="352"/>
    </row>
    <row r="5" spans="1:6" ht="30.75" customHeight="1">
      <c r="A5" s="191" t="s">
        <v>5</v>
      </c>
      <c r="B5" s="191" t="s">
        <v>133</v>
      </c>
      <c r="C5" s="191" t="s">
        <v>0</v>
      </c>
      <c r="D5" s="191" t="s">
        <v>656</v>
      </c>
      <c r="E5" s="192" t="s">
        <v>138</v>
      </c>
      <c r="F5" s="348" t="s">
        <v>30</v>
      </c>
    </row>
    <row r="6" spans="1:6" ht="27.6">
      <c r="A6" s="330" t="s">
        <v>83</v>
      </c>
      <c r="B6" s="383" t="s">
        <v>876</v>
      </c>
      <c r="C6" s="381" t="s">
        <v>162</v>
      </c>
      <c r="D6" s="367" t="s">
        <v>914</v>
      </c>
      <c r="E6" s="382" t="s">
        <v>869</v>
      </c>
      <c r="F6" s="375" t="s">
        <v>916</v>
      </c>
    </row>
    <row r="7" spans="1:6" ht="6.75" customHeight="1">
      <c r="A7" s="206"/>
      <c r="B7" s="206"/>
      <c r="C7" s="379"/>
      <c r="D7" s="379"/>
      <c r="E7" s="380"/>
      <c r="F7" s="384"/>
    </row>
    <row r="8" spans="1:6" s="328" customFormat="1" ht="55.5" customHeight="1">
      <c r="A8" s="330" t="s">
        <v>83</v>
      </c>
      <c r="B8" s="361" t="s">
        <v>817</v>
      </c>
      <c r="C8" s="366" t="s">
        <v>778</v>
      </c>
      <c r="D8" s="340" t="s">
        <v>920</v>
      </c>
      <c r="E8" s="376" t="s">
        <v>866</v>
      </c>
      <c r="F8" s="375" t="s">
        <v>919</v>
      </c>
    </row>
    <row r="9" spans="1:6" s="328" customFormat="1" ht="67.5" customHeight="1">
      <c r="A9" s="291" t="s">
        <v>83</v>
      </c>
      <c r="B9" s="191" t="s">
        <v>819</v>
      </c>
      <c r="C9" s="364" t="s">
        <v>780</v>
      </c>
      <c r="D9" s="197" t="s">
        <v>892</v>
      </c>
      <c r="E9" s="356" t="s">
        <v>862</v>
      </c>
      <c r="F9" s="365"/>
    </row>
    <row r="10" spans="1:6" s="328" customFormat="1" ht="35.25" customHeight="1">
      <c r="A10" s="291" t="s">
        <v>83</v>
      </c>
      <c r="B10" s="347" t="s">
        <v>823</v>
      </c>
      <c r="C10" s="344" t="s">
        <v>789</v>
      </c>
      <c r="D10" s="197" t="s">
        <v>893</v>
      </c>
      <c r="E10" s="356" t="s">
        <v>863</v>
      </c>
      <c r="F10" s="353"/>
    </row>
    <row r="11" spans="1:6" s="328" customFormat="1" ht="54" customHeight="1">
      <c r="A11" s="291" t="s">
        <v>83</v>
      </c>
      <c r="B11" s="191" t="s">
        <v>821</v>
      </c>
      <c r="C11" s="364" t="s">
        <v>786</v>
      </c>
      <c r="D11" s="197" t="s">
        <v>894</v>
      </c>
      <c r="E11" s="356" t="s">
        <v>864</v>
      </c>
      <c r="F11" s="365"/>
    </row>
    <row r="12" spans="1:6" s="328" customFormat="1" ht="28.5" customHeight="1">
      <c r="A12" s="291" t="s">
        <v>83</v>
      </c>
      <c r="B12" s="191" t="s">
        <v>818</v>
      </c>
      <c r="C12" s="364" t="s">
        <v>779</v>
      </c>
      <c r="D12" s="197" t="s">
        <v>891</v>
      </c>
      <c r="E12" s="356" t="s">
        <v>837</v>
      </c>
      <c r="F12" s="365"/>
    </row>
    <row r="13" spans="1:6" s="328" customFormat="1" ht="36.75" customHeight="1">
      <c r="A13" s="291" t="s">
        <v>83</v>
      </c>
      <c r="B13" s="191" t="s">
        <v>822</v>
      </c>
      <c r="C13" s="344" t="s">
        <v>788</v>
      </c>
      <c r="D13" s="197" t="s">
        <v>893</v>
      </c>
      <c r="E13" s="356" t="s">
        <v>838</v>
      </c>
      <c r="F13" s="353"/>
    </row>
    <row r="14" spans="1:6" s="328" customFormat="1" ht="29.25" customHeight="1">
      <c r="A14" s="291" t="s">
        <v>83</v>
      </c>
      <c r="B14" s="191" t="s">
        <v>820</v>
      </c>
      <c r="C14" s="364" t="s">
        <v>785</v>
      </c>
      <c r="D14" s="197" t="s">
        <v>893</v>
      </c>
      <c r="E14" s="356" t="s">
        <v>839</v>
      </c>
      <c r="F14" s="365"/>
    </row>
    <row r="15" spans="1:6" s="328" customFormat="1" ht="59.25" customHeight="1">
      <c r="A15" s="291" t="s">
        <v>83</v>
      </c>
      <c r="B15" s="191" t="s">
        <v>901</v>
      </c>
      <c r="C15" s="364" t="s">
        <v>900</v>
      </c>
      <c r="D15" s="197" t="s">
        <v>894</v>
      </c>
      <c r="E15" s="356" t="s">
        <v>840</v>
      </c>
      <c r="F15" s="365"/>
    </row>
    <row r="16" spans="1:6" s="328" customFormat="1" ht="68.25" customHeight="1">
      <c r="A16" s="291" t="s">
        <v>83</v>
      </c>
      <c r="B16" s="191" t="s">
        <v>878</v>
      </c>
      <c r="C16" s="364" t="s">
        <v>877</v>
      </c>
      <c r="D16" s="197" t="s">
        <v>879</v>
      </c>
      <c r="E16" s="356" t="s">
        <v>841</v>
      </c>
      <c r="F16" s="365"/>
    </row>
    <row r="17" spans="1:6" s="328" customFormat="1" ht="29.25" customHeight="1">
      <c r="A17" s="291" t="s">
        <v>83</v>
      </c>
      <c r="B17" s="191" t="s">
        <v>881</v>
      </c>
      <c r="C17" s="364" t="s">
        <v>880</v>
      </c>
      <c r="D17" s="197" t="s">
        <v>890</v>
      </c>
      <c r="E17" s="356" t="s">
        <v>842</v>
      </c>
      <c r="F17" s="365"/>
    </row>
    <row r="18" spans="1:6" s="328" customFormat="1" ht="29.25" customHeight="1">
      <c r="A18" s="291" t="s">
        <v>83</v>
      </c>
      <c r="B18" s="191" t="s">
        <v>883</v>
      </c>
      <c r="C18" s="364" t="s">
        <v>882</v>
      </c>
      <c r="D18" s="197" t="s">
        <v>889</v>
      </c>
      <c r="E18" s="356" t="s">
        <v>907</v>
      </c>
      <c r="F18" s="365"/>
    </row>
    <row r="19" spans="1:6" s="328" customFormat="1" ht="129.75" customHeight="1">
      <c r="A19" s="291" t="s">
        <v>83</v>
      </c>
      <c r="B19" s="191" t="s">
        <v>886</v>
      </c>
      <c r="C19" s="373" t="s">
        <v>885</v>
      </c>
      <c r="D19" s="197" t="s">
        <v>888</v>
      </c>
      <c r="E19" s="356" t="s">
        <v>908</v>
      </c>
      <c r="F19" s="365"/>
    </row>
    <row r="20" spans="1:6" s="328" customFormat="1" ht="29.25" customHeight="1">
      <c r="A20" s="291" t="s">
        <v>83</v>
      </c>
      <c r="B20" s="191" t="s">
        <v>896</v>
      </c>
      <c r="C20" s="364" t="s">
        <v>884</v>
      </c>
      <c r="D20" s="197" t="s">
        <v>887</v>
      </c>
      <c r="E20" s="356" t="s">
        <v>909</v>
      </c>
      <c r="F20" s="365"/>
    </row>
    <row r="21" spans="1:6" s="328" customFormat="1" ht="29.25" customHeight="1">
      <c r="A21" s="291" t="s">
        <v>83</v>
      </c>
      <c r="B21" s="191" t="s">
        <v>897</v>
      </c>
      <c r="C21" s="364" t="s">
        <v>895</v>
      </c>
      <c r="D21" s="197" t="s">
        <v>887</v>
      </c>
      <c r="E21" s="356" t="s">
        <v>910</v>
      </c>
      <c r="F21" s="365"/>
    </row>
    <row r="22" spans="1:6" s="328" customFormat="1" ht="29.25" customHeight="1">
      <c r="A22" s="291" t="s">
        <v>83</v>
      </c>
      <c r="B22" s="191" t="s">
        <v>899</v>
      </c>
      <c r="C22" s="364" t="s">
        <v>898</v>
      </c>
      <c r="D22" s="197" t="s">
        <v>894</v>
      </c>
      <c r="E22" s="356" t="s">
        <v>911</v>
      </c>
      <c r="F22" s="365"/>
    </row>
    <row r="23" spans="1:6" s="328" customFormat="1" ht="29.25" customHeight="1">
      <c r="A23" s="291" t="s">
        <v>83</v>
      </c>
      <c r="B23" s="191" t="s">
        <v>903</v>
      </c>
      <c r="C23" s="364" t="s">
        <v>902</v>
      </c>
      <c r="D23" s="197" t="s">
        <v>894</v>
      </c>
      <c r="E23" s="356" t="s">
        <v>912</v>
      </c>
      <c r="F23" s="365"/>
    </row>
    <row r="24" spans="1:6" s="328" customFormat="1" ht="29.25" customHeight="1">
      <c r="A24" s="291" t="s">
        <v>83</v>
      </c>
      <c r="B24" s="191" t="s">
        <v>905</v>
      </c>
      <c r="C24" s="364" t="s">
        <v>904</v>
      </c>
      <c r="D24" s="197" t="s">
        <v>906</v>
      </c>
      <c r="E24" s="356" t="s">
        <v>913</v>
      </c>
      <c r="F24" s="365"/>
    </row>
    <row r="25" spans="1:6" s="251" customFormat="1" ht="99.75" customHeight="1">
      <c r="A25" s="451" t="s">
        <v>37</v>
      </c>
      <c r="B25" s="452"/>
      <c r="C25" s="452"/>
      <c r="D25" s="452"/>
      <c r="E25" s="452"/>
      <c r="F25" s="453"/>
    </row>
    <row r="26" spans="1:6" s="251" customFormat="1" ht="55.2">
      <c r="A26" s="203" t="s">
        <v>83</v>
      </c>
      <c r="B26" s="197" t="s">
        <v>152</v>
      </c>
      <c r="C26" s="120"/>
      <c r="D26" s="197">
        <v>40</v>
      </c>
      <c r="E26" s="196"/>
      <c r="F26" s="368" t="s">
        <v>915</v>
      </c>
    </row>
    <row r="27" spans="1:6" s="251" customFormat="1" ht="14.4" thickBot="1">
      <c r="A27" s="454" t="s">
        <v>16</v>
      </c>
      <c r="B27" s="458"/>
      <c r="C27" s="458"/>
      <c r="D27" s="458"/>
      <c r="E27" s="458"/>
      <c r="F27" s="459"/>
    </row>
    <row r="28" spans="1:6" s="251" customFormat="1" ht="18.75" customHeight="1">
      <c r="A28" s="457" t="s">
        <v>157</v>
      </c>
      <c r="B28" s="120" t="s">
        <v>637</v>
      </c>
      <c r="C28" s="369" t="s">
        <v>636</v>
      </c>
      <c r="D28" s="120"/>
      <c r="E28" s="202" t="s">
        <v>575</v>
      </c>
      <c r="F28" s="370"/>
    </row>
    <row r="29" spans="1:6" s="251" customFormat="1" ht="16.5" customHeight="1">
      <c r="A29" s="457"/>
      <c r="B29" s="120" t="s">
        <v>215</v>
      </c>
      <c r="C29" s="369" t="s">
        <v>243</v>
      </c>
      <c r="D29" s="120"/>
      <c r="E29" s="202">
        <v>1</v>
      </c>
      <c r="F29" s="370"/>
    </row>
    <row r="30" spans="1:6" s="251" customFormat="1" ht="18" customHeight="1">
      <c r="A30" s="457"/>
      <c r="B30" s="197" t="s">
        <v>579</v>
      </c>
      <c r="C30" s="364" t="s">
        <v>578</v>
      </c>
      <c r="D30" s="197"/>
      <c r="E30" s="196">
        <v>2</v>
      </c>
      <c r="F30" s="371"/>
    </row>
    <row r="31" spans="1:6" s="251" customFormat="1" ht="40.200000000000003" customHeight="1">
      <c r="A31" s="457"/>
      <c r="B31" s="197" t="s">
        <v>154</v>
      </c>
      <c r="C31" s="364" t="s">
        <v>156</v>
      </c>
      <c r="D31" s="197"/>
      <c r="E31" s="196">
        <v>3</v>
      </c>
      <c r="F31" s="371"/>
    </row>
    <row r="32" spans="1:6" s="251" customFormat="1" ht="40.200000000000003" customHeight="1">
      <c r="A32" s="457"/>
      <c r="B32" s="197" t="s">
        <v>582</v>
      </c>
      <c r="C32" s="364" t="s">
        <v>581</v>
      </c>
      <c r="D32" s="197"/>
      <c r="E32" s="372" t="s">
        <v>727</v>
      </c>
      <c r="F32" s="371"/>
    </row>
    <row r="33" spans="1:6" s="251" customFormat="1">
      <c r="A33" s="457"/>
      <c r="B33" s="197" t="s">
        <v>565</v>
      </c>
      <c r="C33" s="364" t="s">
        <v>564</v>
      </c>
      <c r="D33" s="197"/>
      <c r="E33" s="196">
        <v>4</v>
      </c>
      <c r="F33" s="371"/>
    </row>
    <row r="34" spans="1:6" s="251" customFormat="1" ht="27.6">
      <c r="A34" s="457"/>
      <c r="B34" s="365" t="s">
        <v>622</v>
      </c>
      <c r="C34" s="373" t="s">
        <v>623</v>
      </c>
      <c r="D34" s="197"/>
      <c r="E34" s="196" t="s">
        <v>727</v>
      </c>
      <c r="F34" s="371"/>
    </row>
    <row r="35" spans="1:6" s="251" customFormat="1" ht="51.75" customHeight="1">
      <c r="A35" s="457"/>
      <c r="B35" s="365" t="s">
        <v>833</v>
      </c>
      <c r="C35" s="373" t="s">
        <v>804</v>
      </c>
      <c r="D35" s="197"/>
      <c r="E35" s="374" t="s">
        <v>805</v>
      </c>
      <c r="F35" s="371"/>
    </row>
    <row r="36" spans="1:6" s="251" customFormat="1">
      <c r="A36" s="185"/>
      <c r="B36" s="207"/>
      <c r="C36" s="208"/>
      <c r="D36" s="208"/>
      <c r="E36" s="185"/>
      <c r="F36" s="355"/>
    </row>
    <row r="37" spans="1:6">
      <c r="A37" s="185"/>
      <c r="C37" s="208"/>
      <c r="D37" s="208"/>
      <c r="E37" s="185"/>
    </row>
    <row r="38" spans="1:6">
      <c r="A38" s="185"/>
      <c r="C38" s="208"/>
      <c r="D38" s="208"/>
      <c r="E38" s="185"/>
    </row>
    <row r="39" spans="1:6">
      <c r="A39" s="185"/>
      <c r="C39" s="208"/>
      <c r="D39" s="208"/>
      <c r="E39" s="185"/>
    </row>
    <row r="40" spans="1:6">
      <c r="A40" s="185"/>
      <c r="C40" s="208"/>
      <c r="D40" s="208"/>
      <c r="E40" s="185"/>
    </row>
    <row r="41" spans="1:6">
      <c r="A41" s="185"/>
      <c r="C41" s="208"/>
      <c r="D41" s="208"/>
      <c r="E41" s="185"/>
    </row>
    <row r="42" spans="1:6">
      <c r="A42" s="185"/>
      <c r="C42" s="208"/>
      <c r="D42" s="208"/>
      <c r="E42" s="185"/>
    </row>
    <row r="43" spans="1:6">
      <c r="A43" s="185"/>
      <c r="C43" s="208"/>
      <c r="D43" s="208"/>
      <c r="E43" s="185"/>
    </row>
    <row r="44" spans="1:6">
      <c r="A44" s="185"/>
      <c r="C44" s="208"/>
      <c r="D44" s="208"/>
      <c r="E44" s="185"/>
    </row>
    <row r="45" spans="1:6">
      <c r="A45" s="185"/>
      <c r="C45" s="208"/>
      <c r="D45" s="208"/>
      <c r="E45" s="185"/>
    </row>
    <row r="46" spans="1:6">
      <c r="A46" s="185"/>
      <c r="C46" s="208"/>
      <c r="D46" s="208"/>
      <c r="E46" s="185"/>
    </row>
    <row r="47" spans="1:6">
      <c r="A47" s="185"/>
      <c r="C47" s="208"/>
      <c r="D47" s="208"/>
      <c r="E47" s="185"/>
    </row>
    <row r="48" spans="1:6">
      <c r="A48" s="185"/>
      <c r="C48" s="208"/>
      <c r="D48" s="208"/>
      <c r="E48" s="185"/>
    </row>
    <row r="49" spans="1:5">
      <c r="A49" s="185"/>
      <c r="C49" s="208"/>
      <c r="D49" s="208"/>
      <c r="E49" s="185"/>
    </row>
    <row r="50" spans="1:5">
      <c r="A50" s="185"/>
      <c r="C50" s="208"/>
      <c r="D50" s="208"/>
      <c r="E50" s="185"/>
    </row>
    <row r="51" spans="1:5">
      <c r="A51" s="185"/>
      <c r="C51" s="208"/>
      <c r="D51" s="208"/>
      <c r="E51" s="185"/>
    </row>
    <row r="52" spans="1:5">
      <c r="A52" s="185"/>
      <c r="C52" s="208"/>
      <c r="D52" s="208"/>
      <c r="E52" s="185"/>
    </row>
    <row r="53" spans="1:5">
      <c r="A53" s="185"/>
      <c r="C53" s="208"/>
      <c r="D53" s="208"/>
      <c r="E53" s="185"/>
    </row>
    <row r="54" spans="1:5">
      <c r="A54" s="185"/>
      <c r="C54" s="208"/>
      <c r="D54" s="208"/>
      <c r="E54" s="185"/>
    </row>
    <row r="55" spans="1:5">
      <c r="A55" s="185"/>
      <c r="C55" s="208"/>
      <c r="D55" s="208"/>
      <c r="E55" s="185"/>
    </row>
    <row r="56" spans="1:5">
      <c r="A56" s="185"/>
      <c r="C56" s="208"/>
      <c r="D56" s="208"/>
      <c r="E56" s="185"/>
    </row>
    <row r="57" spans="1:5">
      <c r="A57" s="185"/>
      <c r="C57" s="208"/>
      <c r="D57" s="208"/>
      <c r="E57" s="185"/>
    </row>
    <row r="58" spans="1:5">
      <c r="A58" s="185"/>
    </row>
    <row r="59" spans="1:5">
      <c r="A59" s="185"/>
    </row>
    <row r="60" spans="1:5">
      <c r="A60" s="185"/>
    </row>
  </sheetData>
  <mergeCells count="3">
    <mergeCell ref="A25:F25"/>
    <mergeCell ref="A27:F27"/>
    <mergeCell ref="A28:A35"/>
  </mergeCells>
  <conditionalFormatting sqref="B26:E26">
    <cfRule type="expression" dxfId="109" priority="2">
      <formula>#REF!&gt;0</formula>
    </cfRule>
  </conditionalFormatting>
  <conditionalFormatting sqref="F26">
    <cfRule type="expression" dxfId="108" priority="1" stopIfTrue="1">
      <formula>#REF!&gt;0</formula>
    </cfRule>
  </conditionalFormatting>
  <pageMargins left="0.7" right="0.7" top="0.75" bottom="0.75" header="0.3" footer="0.3"/>
  <pageSetup paperSize="9"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F53"/>
  <sheetViews>
    <sheetView zoomScale="80" zoomScaleNormal="80" workbookViewId="0">
      <selection activeCell="B6" sqref="B6"/>
    </sheetView>
  </sheetViews>
  <sheetFormatPr defaultColWidth="9.109375" defaultRowHeight="13.8"/>
  <cols>
    <col min="1" max="1" width="28.109375" style="207" customWidth="1"/>
    <col min="2" max="2" width="31.44140625" style="207" customWidth="1"/>
    <col min="3" max="3" width="88.88671875" style="209" customWidth="1"/>
    <col min="4" max="4" width="23.6640625" style="209" customWidth="1"/>
    <col min="5" max="5" width="22" style="207" customWidth="1"/>
    <col min="6" max="6" width="58" style="355" customWidth="1"/>
    <col min="7" max="16384" width="9.109375" style="185"/>
  </cols>
  <sheetData>
    <row r="1" spans="1:6">
      <c r="A1" s="181"/>
      <c r="B1" s="182"/>
      <c r="C1" s="181"/>
      <c r="D1" s="183"/>
      <c r="E1" s="184"/>
      <c r="F1" s="352"/>
    </row>
    <row r="2" spans="1:6" ht="34.799999999999997">
      <c r="A2" s="186" t="s">
        <v>875</v>
      </c>
      <c r="B2" s="187">
        <v>160</v>
      </c>
      <c r="C2" s="186"/>
      <c r="D2" s="188"/>
      <c r="E2" s="189"/>
      <c r="F2" s="352"/>
    </row>
    <row r="3" spans="1:6" ht="17.399999999999999">
      <c r="A3" s="186"/>
      <c r="B3" s="187"/>
      <c r="C3" s="186" t="s">
        <v>872</v>
      </c>
      <c r="D3" s="188"/>
      <c r="E3" s="189"/>
      <c r="F3" s="352"/>
    </row>
    <row r="4" spans="1:6" ht="52.2">
      <c r="A4" s="186" t="s">
        <v>136</v>
      </c>
      <c r="B4" s="266" t="s">
        <v>865</v>
      </c>
      <c r="C4" s="186" t="s">
        <v>867</v>
      </c>
      <c r="D4" s="190"/>
      <c r="E4" s="189"/>
      <c r="F4" s="352"/>
    </row>
    <row r="5" spans="1:6" ht="27.6">
      <c r="A5" s="191" t="s">
        <v>5</v>
      </c>
      <c r="B5" s="191" t="s">
        <v>133</v>
      </c>
      <c r="C5" s="191" t="s">
        <v>0</v>
      </c>
      <c r="D5" s="191" t="s">
        <v>656</v>
      </c>
      <c r="E5" s="192" t="s">
        <v>138</v>
      </c>
      <c r="F5" s="348" t="s">
        <v>30</v>
      </c>
    </row>
    <row r="6" spans="1:6" s="328" customFormat="1" ht="88.95" customHeight="1">
      <c r="A6" s="330" t="s">
        <v>70</v>
      </c>
      <c r="B6" s="361" t="s">
        <v>723</v>
      </c>
      <c r="C6" s="366" t="s">
        <v>722</v>
      </c>
      <c r="D6" s="367" t="s">
        <v>868</v>
      </c>
      <c r="E6" s="377" t="s">
        <v>869</v>
      </c>
      <c r="F6" s="378" t="s">
        <v>870</v>
      </c>
    </row>
    <row r="7" spans="1:6" s="328" customFormat="1" ht="93" customHeight="1">
      <c r="A7" s="330" t="s">
        <v>70</v>
      </c>
      <c r="B7" s="361" t="s">
        <v>671</v>
      </c>
      <c r="C7" s="366" t="s">
        <v>670</v>
      </c>
      <c r="D7" s="367" t="s">
        <v>781</v>
      </c>
      <c r="E7" s="376" t="s">
        <v>866</v>
      </c>
      <c r="F7" s="375" t="s">
        <v>871</v>
      </c>
    </row>
    <row r="8" spans="1:6" s="328" customFormat="1" ht="139.5" customHeight="1">
      <c r="A8" s="291" t="s">
        <v>70</v>
      </c>
      <c r="B8" s="191" t="s">
        <v>774</v>
      </c>
      <c r="C8" s="364" t="s">
        <v>775</v>
      </c>
      <c r="D8" s="197" t="s">
        <v>782</v>
      </c>
      <c r="E8" s="356" t="s">
        <v>862</v>
      </c>
      <c r="F8" s="365"/>
    </row>
    <row r="9" spans="1:6" s="328" customFormat="1" ht="48.75" customHeight="1">
      <c r="A9" s="291" t="s">
        <v>70</v>
      </c>
      <c r="B9" s="191" t="s">
        <v>824</v>
      </c>
      <c r="C9" s="364" t="s">
        <v>790</v>
      </c>
      <c r="D9" s="197" t="s">
        <v>787</v>
      </c>
      <c r="E9" s="356" t="s">
        <v>863</v>
      </c>
      <c r="F9" s="365"/>
    </row>
    <row r="10" spans="1:6" s="328" customFormat="1" ht="39" customHeight="1">
      <c r="A10" s="291" t="s">
        <v>70</v>
      </c>
      <c r="B10" s="191" t="s">
        <v>817</v>
      </c>
      <c r="C10" s="364" t="s">
        <v>778</v>
      </c>
      <c r="D10" s="197" t="s">
        <v>783</v>
      </c>
      <c r="E10" s="356" t="s">
        <v>864</v>
      </c>
      <c r="F10" s="365"/>
    </row>
    <row r="11" spans="1:6" s="328" customFormat="1" ht="67.5" customHeight="1">
      <c r="A11" s="291" t="s">
        <v>70</v>
      </c>
      <c r="B11" s="191" t="s">
        <v>819</v>
      </c>
      <c r="C11" s="364" t="s">
        <v>780</v>
      </c>
      <c r="D11" s="197" t="s">
        <v>784</v>
      </c>
      <c r="E11" s="356" t="s">
        <v>837</v>
      </c>
      <c r="F11" s="365"/>
    </row>
    <row r="12" spans="1:6" s="328" customFormat="1" ht="35.25" customHeight="1">
      <c r="A12" s="291" t="s">
        <v>70</v>
      </c>
      <c r="B12" s="347" t="s">
        <v>823</v>
      </c>
      <c r="C12" s="344" t="s">
        <v>789</v>
      </c>
      <c r="D12" s="197" t="s">
        <v>121</v>
      </c>
      <c r="E12" s="356" t="s">
        <v>838</v>
      </c>
      <c r="F12" s="353"/>
    </row>
    <row r="13" spans="1:6" s="328" customFormat="1" ht="54" customHeight="1">
      <c r="A13" s="291" t="s">
        <v>70</v>
      </c>
      <c r="B13" s="191" t="s">
        <v>821</v>
      </c>
      <c r="C13" s="364" t="s">
        <v>786</v>
      </c>
      <c r="D13" s="197" t="s">
        <v>120</v>
      </c>
      <c r="E13" s="356" t="s">
        <v>839</v>
      </c>
      <c r="F13" s="365"/>
    </row>
    <row r="14" spans="1:6" s="328" customFormat="1" ht="28.5" customHeight="1">
      <c r="A14" s="291" t="s">
        <v>70</v>
      </c>
      <c r="B14" s="191" t="s">
        <v>818</v>
      </c>
      <c r="C14" s="364" t="s">
        <v>779</v>
      </c>
      <c r="D14" s="197" t="s">
        <v>783</v>
      </c>
      <c r="E14" s="356" t="s">
        <v>840</v>
      </c>
      <c r="F14" s="365"/>
    </row>
    <row r="15" spans="1:6" s="328" customFormat="1" ht="36.75" customHeight="1">
      <c r="A15" s="291" t="s">
        <v>70</v>
      </c>
      <c r="B15" s="191" t="s">
        <v>822</v>
      </c>
      <c r="C15" s="344" t="s">
        <v>788</v>
      </c>
      <c r="D15" s="197" t="s">
        <v>121</v>
      </c>
      <c r="E15" s="356" t="s">
        <v>841</v>
      </c>
      <c r="F15" s="353"/>
    </row>
    <row r="16" spans="1:6" s="328" customFormat="1" ht="29.25" customHeight="1">
      <c r="A16" s="291" t="s">
        <v>70</v>
      </c>
      <c r="B16" s="191" t="s">
        <v>820</v>
      </c>
      <c r="C16" s="364" t="s">
        <v>785</v>
      </c>
      <c r="D16" s="197" t="s">
        <v>121</v>
      </c>
      <c r="E16" s="356" t="s">
        <v>842</v>
      </c>
      <c r="F16" s="365"/>
    </row>
    <row r="17" spans="1:6" s="251" customFormat="1" ht="99.75" customHeight="1">
      <c r="A17" s="451" t="s">
        <v>37</v>
      </c>
      <c r="B17" s="452"/>
      <c r="C17" s="452"/>
      <c r="D17" s="452"/>
      <c r="E17" s="452"/>
      <c r="F17" s="453"/>
    </row>
    <row r="18" spans="1:6" s="251" customFormat="1" ht="41.4">
      <c r="A18" s="203" t="s">
        <v>70</v>
      </c>
      <c r="B18" s="197" t="s">
        <v>152</v>
      </c>
      <c r="C18" s="120"/>
      <c r="D18" s="197">
        <v>40</v>
      </c>
      <c r="E18" s="196"/>
      <c r="F18" s="368"/>
    </row>
    <row r="19" spans="1:6" s="251" customFormat="1" ht="14.4" thickBot="1">
      <c r="A19" s="460" t="s">
        <v>16</v>
      </c>
      <c r="B19" s="458"/>
      <c r="C19" s="458"/>
      <c r="D19" s="458"/>
      <c r="E19" s="458"/>
      <c r="F19" s="459"/>
    </row>
    <row r="20" spans="1:6" s="251" customFormat="1" ht="18.75" customHeight="1">
      <c r="A20" s="461" t="s">
        <v>157</v>
      </c>
      <c r="B20" s="120" t="s">
        <v>637</v>
      </c>
      <c r="C20" s="369" t="s">
        <v>636</v>
      </c>
      <c r="D20" s="120"/>
      <c r="E20" s="202" t="s">
        <v>575</v>
      </c>
      <c r="F20" s="370"/>
    </row>
    <row r="21" spans="1:6" s="251" customFormat="1" ht="16.5" customHeight="1">
      <c r="A21" s="462"/>
      <c r="B21" s="120" t="s">
        <v>215</v>
      </c>
      <c r="C21" s="369" t="s">
        <v>243</v>
      </c>
      <c r="D21" s="120"/>
      <c r="E21" s="202">
        <v>1</v>
      </c>
      <c r="F21" s="370"/>
    </row>
    <row r="22" spans="1:6" s="251" customFormat="1" ht="18" customHeight="1">
      <c r="A22" s="462"/>
      <c r="B22" s="197" t="s">
        <v>579</v>
      </c>
      <c r="C22" s="364" t="s">
        <v>578</v>
      </c>
      <c r="D22" s="197"/>
      <c r="E22" s="196">
        <v>2</v>
      </c>
      <c r="F22" s="371"/>
    </row>
    <row r="23" spans="1:6" s="251" customFormat="1" ht="40.200000000000003" customHeight="1">
      <c r="A23" s="462"/>
      <c r="B23" s="197" t="s">
        <v>577</v>
      </c>
      <c r="C23" s="364" t="s">
        <v>162</v>
      </c>
      <c r="D23" s="197"/>
      <c r="E23" s="196">
        <v>3</v>
      </c>
      <c r="F23" s="371"/>
    </row>
    <row r="24" spans="1:6" s="251" customFormat="1" ht="40.200000000000003" customHeight="1">
      <c r="A24" s="462"/>
      <c r="B24" s="197" t="s">
        <v>154</v>
      </c>
      <c r="C24" s="364" t="s">
        <v>156</v>
      </c>
      <c r="D24" s="197"/>
      <c r="E24" s="196">
        <v>4</v>
      </c>
      <c r="F24" s="371"/>
    </row>
    <row r="25" spans="1:6" s="251" customFormat="1" ht="27.6">
      <c r="A25" s="462"/>
      <c r="B25" s="197" t="s">
        <v>582</v>
      </c>
      <c r="C25" s="364" t="s">
        <v>581</v>
      </c>
      <c r="D25" s="197"/>
      <c r="E25" s="372" t="s">
        <v>727</v>
      </c>
      <c r="F25" s="371"/>
    </row>
    <row r="26" spans="1:6" s="251" customFormat="1">
      <c r="A26" s="462"/>
      <c r="B26" s="197" t="s">
        <v>565</v>
      </c>
      <c r="C26" s="364" t="s">
        <v>564</v>
      </c>
      <c r="D26" s="197"/>
      <c r="E26" s="196">
        <v>5</v>
      </c>
      <c r="F26" s="371"/>
    </row>
    <row r="27" spans="1:6" s="251" customFormat="1" ht="51.75" customHeight="1">
      <c r="A27" s="462"/>
      <c r="B27" s="365" t="s">
        <v>622</v>
      </c>
      <c r="C27" s="373" t="s">
        <v>623</v>
      </c>
      <c r="D27" s="197"/>
      <c r="E27" s="196" t="s">
        <v>727</v>
      </c>
      <c r="F27" s="371"/>
    </row>
    <row r="28" spans="1:6" s="251" customFormat="1" ht="92.4" customHeight="1">
      <c r="A28" s="463"/>
      <c r="B28" s="365" t="s">
        <v>833</v>
      </c>
      <c r="C28" s="373" t="s">
        <v>804</v>
      </c>
      <c r="D28" s="197"/>
      <c r="E28" s="374" t="s">
        <v>805</v>
      </c>
      <c r="F28" s="371"/>
    </row>
    <row r="29" spans="1:6" s="251" customFormat="1">
      <c r="A29" s="185"/>
      <c r="B29" s="207"/>
      <c r="C29" s="208"/>
      <c r="D29" s="208"/>
      <c r="E29" s="185"/>
      <c r="F29" s="355"/>
    </row>
    <row r="30" spans="1:6">
      <c r="A30" s="185"/>
      <c r="C30" s="208"/>
      <c r="D30" s="208"/>
      <c r="E30" s="185"/>
    </row>
    <row r="31" spans="1:6">
      <c r="A31" s="185"/>
      <c r="C31" s="208"/>
      <c r="D31" s="208"/>
      <c r="E31" s="185"/>
    </row>
    <row r="32" spans="1:6">
      <c r="A32" s="185"/>
      <c r="C32" s="208"/>
      <c r="D32" s="208"/>
      <c r="E32" s="185"/>
    </row>
    <row r="33" spans="1:5">
      <c r="A33" s="185"/>
      <c r="C33" s="208"/>
      <c r="D33" s="208"/>
      <c r="E33" s="185"/>
    </row>
    <row r="34" spans="1:5">
      <c r="A34" s="185"/>
      <c r="C34" s="208"/>
      <c r="D34" s="208"/>
      <c r="E34" s="185"/>
    </row>
    <row r="35" spans="1:5">
      <c r="A35" s="185"/>
      <c r="C35" s="208"/>
      <c r="D35" s="208"/>
      <c r="E35" s="185"/>
    </row>
    <row r="36" spans="1:5">
      <c r="A36" s="185"/>
      <c r="C36" s="208"/>
      <c r="D36" s="208"/>
      <c r="E36" s="185"/>
    </row>
    <row r="37" spans="1:5">
      <c r="A37" s="185"/>
      <c r="C37" s="208"/>
      <c r="D37" s="208"/>
      <c r="E37" s="185"/>
    </row>
    <row r="38" spans="1:5">
      <c r="A38" s="185"/>
      <c r="C38" s="208"/>
      <c r="D38" s="208"/>
      <c r="E38" s="185"/>
    </row>
    <row r="39" spans="1:5">
      <c r="A39" s="185"/>
      <c r="C39" s="208"/>
      <c r="D39" s="208"/>
      <c r="E39" s="185"/>
    </row>
    <row r="40" spans="1:5">
      <c r="A40" s="185"/>
      <c r="C40" s="208"/>
      <c r="D40" s="208"/>
      <c r="E40" s="185"/>
    </row>
    <row r="41" spans="1:5">
      <c r="A41" s="185"/>
      <c r="C41" s="208"/>
      <c r="D41" s="208"/>
      <c r="E41" s="185"/>
    </row>
    <row r="42" spans="1:5">
      <c r="A42" s="185"/>
      <c r="C42" s="208"/>
      <c r="D42" s="208"/>
      <c r="E42" s="185"/>
    </row>
    <row r="43" spans="1:5">
      <c r="A43" s="185"/>
      <c r="C43" s="208"/>
      <c r="D43" s="208"/>
      <c r="E43" s="185"/>
    </row>
    <row r="44" spans="1:5">
      <c r="A44" s="185"/>
      <c r="C44" s="208"/>
      <c r="D44" s="208"/>
      <c r="E44" s="185"/>
    </row>
    <row r="45" spans="1:5">
      <c r="A45" s="185"/>
      <c r="C45" s="208"/>
      <c r="D45" s="208"/>
      <c r="E45" s="185"/>
    </row>
    <row r="46" spans="1:5">
      <c r="A46" s="185"/>
      <c r="C46" s="208"/>
      <c r="D46" s="208"/>
      <c r="E46" s="185"/>
    </row>
    <row r="47" spans="1:5">
      <c r="A47" s="185"/>
      <c r="C47" s="208"/>
      <c r="D47" s="208"/>
      <c r="E47" s="185"/>
    </row>
    <row r="48" spans="1:5">
      <c r="A48" s="185"/>
      <c r="C48" s="208"/>
      <c r="D48" s="208"/>
      <c r="E48" s="185"/>
    </row>
    <row r="49" spans="1:5">
      <c r="A49" s="185"/>
      <c r="C49" s="208"/>
      <c r="D49" s="208"/>
      <c r="E49" s="185"/>
    </row>
    <row r="50" spans="1:5">
      <c r="A50" s="185"/>
      <c r="C50" s="208"/>
      <c r="D50" s="208"/>
      <c r="E50" s="185"/>
    </row>
    <row r="51" spans="1:5">
      <c r="A51" s="185"/>
      <c r="C51" s="208"/>
      <c r="D51" s="208"/>
      <c r="E51" s="185"/>
    </row>
    <row r="52" spans="1:5">
      <c r="A52" s="185"/>
    </row>
    <row r="53" spans="1:5">
      <c r="A53" s="185"/>
    </row>
  </sheetData>
  <mergeCells count="3">
    <mergeCell ref="A17:F17"/>
    <mergeCell ref="A19:F19"/>
    <mergeCell ref="A20:A28"/>
  </mergeCells>
  <conditionalFormatting sqref="B18:E18">
    <cfRule type="expression" dxfId="107" priority="2">
      <formula>#REF!&gt;0</formula>
    </cfRule>
  </conditionalFormatting>
  <conditionalFormatting sqref="F18">
    <cfRule type="expression" dxfId="106" priority="1" stopIfTrue="1">
      <formula>#REF!&gt;0</formula>
    </cfRule>
  </conditionalFormatting>
  <pageMargins left="0.7" right="0.7" top="0.75" bottom="0.75" header="0.3" footer="0.3"/>
  <pageSetup paperSize="9"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F62"/>
  <sheetViews>
    <sheetView zoomScale="90" zoomScaleNormal="90" workbookViewId="0">
      <selection activeCell="C6" sqref="C6"/>
    </sheetView>
  </sheetViews>
  <sheetFormatPr defaultColWidth="9.109375" defaultRowHeight="13.8"/>
  <cols>
    <col min="1" max="1" width="28.109375" style="207" customWidth="1"/>
    <col min="2" max="2" width="31.44140625" style="207" customWidth="1"/>
    <col min="3" max="3" width="88.88671875" style="209" customWidth="1"/>
    <col min="4" max="4" width="23.6640625" style="209" customWidth="1"/>
    <col min="5" max="5" width="20.44140625" style="207" customWidth="1"/>
    <col min="6" max="6" width="36.88671875" style="355" customWidth="1"/>
    <col min="7" max="16384" width="9.109375" style="185"/>
  </cols>
  <sheetData>
    <row r="1" spans="1:6">
      <c r="A1" s="181"/>
      <c r="B1" s="182"/>
      <c r="C1" s="181"/>
      <c r="D1" s="183"/>
      <c r="E1" s="184"/>
      <c r="F1" s="352"/>
    </row>
    <row r="2" spans="1:6" ht="34.799999999999997">
      <c r="A2" s="186" t="s">
        <v>834</v>
      </c>
      <c r="B2" s="187">
        <v>160</v>
      </c>
      <c r="C2" s="186"/>
      <c r="D2" s="188"/>
      <c r="E2" s="189"/>
      <c r="F2" s="352"/>
    </row>
    <row r="3" spans="1:6" ht="17.399999999999999">
      <c r="A3" s="186"/>
      <c r="B3" s="187"/>
      <c r="C3" s="186" t="s">
        <v>835</v>
      </c>
      <c r="D3" s="188"/>
      <c r="E3" s="189"/>
      <c r="F3" s="352"/>
    </row>
    <row r="4" spans="1:6" ht="52.2">
      <c r="A4" s="186" t="s">
        <v>136</v>
      </c>
      <c r="B4" s="266" t="s">
        <v>859</v>
      </c>
      <c r="C4" s="186" t="s">
        <v>858</v>
      </c>
      <c r="D4" s="190"/>
      <c r="E4" s="189"/>
      <c r="F4" s="352"/>
    </row>
    <row r="5" spans="1:6" ht="27.6">
      <c r="A5" s="191" t="s">
        <v>5</v>
      </c>
      <c r="B5" s="191" t="s">
        <v>133</v>
      </c>
      <c r="C5" s="191" t="s">
        <v>0</v>
      </c>
      <c r="D5" s="191" t="s">
        <v>656</v>
      </c>
      <c r="E5" s="192" t="s">
        <v>138</v>
      </c>
      <c r="F5" s="348" t="s">
        <v>30</v>
      </c>
    </row>
    <row r="6" spans="1:6" s="328" customFormat="1" ht="110.25" customHeight="1">
      <c r="A6" s="330" t="s">
        <v>59</v>
      </c>
      <c r="B6" s="361" t="s">
        <v>723</v>
      </c>
      <c r="C6" s="332" t="s">
        <v>722</v>
      </c>
      <c r="D6" s="340" t="s">
        <v>860</v>
      </c>
      <c r="E6" s="362" t="s">
        <v>836</v>
      </c>
      <c r="F6" s="334" t="s">
        <v>855</v>
      </c>
    </row>
    <row r="7" spans="1:6" s="328" customFormat="1" ht="8.25" customHeight="1">
      <c r="A7" s="291"/>
      <c r="B7" s="191"/>
      <c r="C7" s="295"/>
      <c r="D7" s="250"/>
      <c r="E7" s="358"/>
      <c r="F7" s="324"/>
    </row>
    <row r="8" spans="1:6" s="328" customFormat="1" ht="31.5" customHeight="1">
      <c r="A8" s="279" t="s">
        <v>59</v>
      </c>
      <c r="B8" s="268" t="s">
        <v>806</v>
      </c>
      <c r="C8" s="297" t="s">
        <v>791</v>
      </c>
      <c r="D8" s="267" t="s">
        <v>784</v>
      </c>
      <c r="E8" s="363" t="s">
        <v>751</v>
      </c>
      <c r="F8" s="327" t="s">
        <v>854</v>
      </c>
    </row>
    <row r="9" spans="1:6" s="328" customFormat="1" ht="29.25" customHeight="1">
      <c r="A9" s="291" t="s">
        <v>59</v>
      </c>
      <c r="B9" s="286" t="s">
        <v>808</v>
      </c>
      <c r="C9" s="295" t="s">
        <v>793</v>
      </c>
      <c r="D9" s="250" t="s">
        <v>783</v>
      </c>
      <c r="E9" s="356" t="s">
        <v>837</v>
      </c>
      <c r="F9" s="311" t="s">
        <v>861</v>
      </c>
    </row>
    <row r="10" spans="1:6" s="328" customFormat="1" ht="45" customHeight="1">
      <c r="A10" s="291" t="s">
        <v>59</v>
      </c>
      <c r="B10" s="286" t="s">
        <v>814</v>
      </c>
      <c r="C10" s="295" t="s">
        <v>799</v>
      </c>
      <c r="D10" s="250" t="s">
        <v>120</v>
      </c>
      <c r="E10" s="356" t="s">
        <v>838</v>
      </c>
      <c r="F10" s="323"/>
    </row>
    <row r="11" spans="1:6" s="328" customFormat="1" ht="42.75" customHeight="1">
      <c r="A11" s="291" t="s">
        <v>59</v>
      </c>
      <c r="B11" s="286" t="s">
        <v>815</v>
      </c>
      <c r="C11" s="295" t="s">
        <v>800</v>
      </c>
      <c r="D11" s="250" t="s">
        <v>801</v>
      </c>
      <c r="E11" s="356" t="s">
        <v>839</v>
      </c>
      <c r="F11" s="323"/>
    </row>
    <row r="12" spans="1:6" s="328" customFormat="1" ht="41.4">
      <c r="A12" s="291" t="s">
        <v>59</v>
      </c>
      <c r="B12" s="286" t="s">
        <v>816</v>
      </c>
      <c r="C12" s="343" t="s">
        <v>802</v>
      </c>
      <c r="D12" s="197" t="s">
        <v>803</v>
      </c>
      <c r="E12" s="356" t="s">
        <v>840</v>
      </c>
      <c r="F12" s="353"/>
    </row>
    <row r="13" spans="1:6" s="328" customFormat="1" ht="52.8">
      <c r="A13" s="291" t="s">
        <v>59</v>
      </c>
      <c r="B13" s="286" t="s">
        <v>813</v>
      </c>
      <c r="C13" s="295" t="s">
        <v>798</v>
      </c>
      <c r="D13" s="250" t="s">
        <v>783</v>
      </c>
      <c r="E13" s="356" t="s">
        <v>841</v>
      </c>
      <c r="F13" s="323"/>
    </row>
    <row r="14" spans="1:6" s="328" customFormat="1" ht="26.4">
      <c r="A14" s="291" t="s">
        <v>59</v>
      </c>
      <c r="B14" s="286" t="s">
        <v>811</v>
      </c>
      <c r="C14" s="295" t="s">
        <v>796</v>
      </c>
      <c r="D14" s="250" t="s">
        <v>120</v>
      </c>
      <c r="E14" s="356" t="s">
        <v>842</v>
      </c>
      <c r="F14" s="323"/>
    </row>
    <row r="15" spans="1:6" s="328" customFormat="1" ht="139.5" customHeight="1">
      <c r="A15" s="330" t="s">
        <v>59</v>
      </c>
      <c r="B15" s="331" t="s">
        <v>591</v>
      </c>
      <c r="C15" s="332" t="s">
        <v>593</v>
      </c>
      <c r="D15" s="340" t="s">
        <v>730</v>
      </c>
      <c r="E15" s="359" t="s">
        <v>853</v>
      </c>
      <c r="F15" s="360" t="s">
        <v>856</v>
      </c>
    </row>
    <row r="16" spans="1:6" s="328" customFormat="1" ht="139.5" customHeight="1">
      <c r="A16" s="291" t="s">
        <v>59</v>
      </c>
      <c r="B16" s="286" t="s">
        <v>671</v>
      </c>
      <c r="C16" s="295" t="s">
        <v>670</v>
      </c>
      <c r="D16" s="250" t="s">
        <v>781</v>
      </c>
      <c r="E16" s="356" t="s">
        <v>843</v>
      </c>
      <c r="F16" s="323"/>
    </row>
    <row r="17" spans="1:6" s="328" customFormat="1" ht="139.5" customHeight="1">
      <c r="A17" s="291" t="s">
        <v>59</v>
      </c>
      <c r="B17" s="286" t="s">
        <v>774</v>
      </c>
      <c r="C17" s="295" t="s">
        <v>775</v>
      </c>
      <c r="D17" s="250" t="s">
        <v>782</v>
      </c>
      <c r="E17" s="356" t="s">
        <v>844</v>
      </c>
      <c r="F17" s="323"/>
    </row>
    <row r="18" spans="1:6" s="328" customFormat="1" ht="48.75" customHeight="1">
      <c r="A18" s="291" t="s">
        <v>59</v>
      </c>
      <c r="B18" s="286" t="s">
        <v>824</v>
      </c>
      <c r="C18" s="295" t="s">
        <v>790</v>
      </c>
      <c r="D18" s="250" t="s">
        <v>787</v>
      </c>
      <c r="E18" s="356" t="s">
        <v>845</v>
      </c>
      <c r="F18" s="323"/>
    </row>
    <row r="19" spans="1:6" s="328" customFormat="1" ht="39" customHeight="1">
      <c r="A19" s="291" t="s">
        <v>59</v>
      </c>
      <c r="B19" s="286" t="s">
        <v>817</v>
      </c>
      <c r="C19" s="295" t="s">
        <v>778</v>
      </c>
      <c r="D19" s="250" t="s">
        <v>783</v>
      </c>
      <c r="E19" s="356" t="s">
        <v>846</v>
      </c>
      <c r="F19" s="323"/>
    </row>
    <row r="20" spans="1:6" s="328" customFormat="1" ht="67.5" customHeight="1">
      <c r="A20" s="291" t="s">
        <v>59</v>
      </c>
      <c r="B20" s="286" t="s">
        <v>819</v>
      </c>
      <c r="C20" s="295" t="s">
        <v>780</v>
      </c>
      <c r="D20" s="250" t="s">
        <v>784</v>
      </c>
      <c r="E20" s="356" t="s">
        <v>847</v>
      </c>
      <c r="F20" s="323"/>
    </row>
    <row r="21" spans="1:6" s="328" customFormat="1" ht="35.25" customHeight="1">
      <c r="A21" s="291" t="s">
        <v>59</v>
      </c>
      <c r="B21" s="347" t="s">
        <v>823</v>
      </c>
      <c r="C21" s="344" t="s">
        <v>789</v>
      </c>
      <c r="D21" s="197" t="s">
        <v>121</v>
      </c>
      <c r="E21" s="356" t="s">
        <v>848</v>
      </c>
      <c r="F21" s="353"/>
    </row>
    <row r="22" spans="1:6" s="328" customFormat="1" ht="54" customHeight="1">
      <c r="A22" s="291" t="s">
        <v>59</v>
      </c>
      <c r="B22" s="286" t="s">
        <v>821</v>
      </c>
      <c r="C22" s="295" t="s">
        <v>786</v>
      </c>
      <c r="D22" s="250" t="s">
        <v>120</v>
      </c>
      <c r="E22" s="356" t="s">
        <v>849</v>
      </c>
      <c r="F22" s="323"/>
    </row>
    <row r="23" spans="1:6" s="328" customFormat="1" ht="28.5" customHeight="1">
      <c r="A23" s="291" t="s">
        <v>59</v>
      </c>
      <c r="B23" s="286" t="s">
        <v>818</v>
      </c>
      <c r="C23" s="295" t="s">
        <v>779</v>
      </c>
      <c r="D23" s="250" t="s">
        <v>783</v>
      </c>
      <c r="E23" s="356" t="s">
        <v>850</v>
      </c>
      <c r="F23" s="323"/>
    </row>
    <row r="24" spans="1:6" s="328" customFormat="1" ht="36.75" customHeight="1">
      <c r="A24" s="291" t="s">
        <v>59</v>
      </c>
      <c r="B24" s="191" t="s">
        <v>822</v>
      </c>
      <c r="C24" s="344" t="s">
        <v>788</v>
      </c>
      <c r="D24" s="197" t="s">
        <v>121</v>
      </c>
      <c r="E24" s="356" t="s">
        <v>851</v>
      </c>
      <c r="F24" s="353"/>
    </row>
    <row r="25" spans="1:6" s="328" customFormat="1" ht="29.25" customHeight="1">
      <c r="A25" s="291" t="s">
        <v>59</v>
      </c>
      <c r="B25" s="286" t="s">
        <v>820</v>
      </c>
      <c r="C25" s="295" t="s">
        <v>785</v>
      </c>
      <c r="D25" s="250" t="s">
        <v>121</v>
      </c>
      <c r="E25" s="356" t="s">
        <v>852</v>
      </c>
      <c r="F25" s="323"/>
    </row>
    <row r="26" spans="1:6" s="251" customFormat="1" ht="99.75" customHeight="1">
      <c r="A26" s="464" t="s">
        <v>37</v>
      </c>
      <c r="B26" s="465"/>
      <c r="C26" s="465"/>
      <c r="D26" s="465"/>
      <c r="E26" s="465"/>
      <c r="F26" s="466"/>
    </row>
    <row r="27" spans="1:6" s="251" customFormat="1" ht="79.2">
      <c r="A27" s="203" t="s">
        <v>59</v>
      </c>
      <c r="B27" s="250" t="s">
        <v>152</v>
      </c>
      <c r="C27" s="249"/>
      <c r="D27" s="250">
        <v>40</v>
      </c>
      <c r="E27" s="253"/>
      <c r="F27" s="357" t="s">
        <v>857</v>
      </c>
    </row>
    <row r="28" spans="1:6" s="251" customFormat="1" thickBot="1">
      <c r="A28" s="467" t="s">
        <v>16</v>
      </c>
      <c r="B28" s="468"/>
      <c r="C28" s="468"/>
      <c r="D28" s="468"/>
      <c r="E28" s="468"/>
      <c r="F28" s="469"/>
    </row>
    <row r="29" spans="1:6" s="251" customFormat="1" ht="18.75" customHeight="1">
      <c r="A29" s="470" t="s">
        <v>157</v>
      </c>
      <c r="B29" s="249" t="s">
        <v>637</v>
      </c>
      <c r="C29" s="326" t="s">
        <v>636</v>
      </c>
      <c r="D29" s="249"/>
      <c r="E29" s="259" t="s">
        <v>575</v>
      </c>
      <c r="F29" s="350"/>
    </row>
    <row r="30" spans="1:6" s="251" customFormat="1" ht="16.5" customHeight="1">
      <c r="A30" s="471"/>
      <c r="B30" s="249" t="s">
        <v>215</v>
      </c>
      <c r="C30" s="326" t="s">
        <v>243</v>
      </c>
      <c r="D30" s="249"/>
      <c r="E30" s="259">
        <v>1</v>
      </c>
      <c r="F30" s="350"/>
    </row>
    <row r="31" spans="1:6" s="251" customFormat="1" ht="18" customHeight="1">
      <c r="A31" s="471"/>
      <c r="B31" s="250" t="s">
        <v>579</v>
      </c>
      <c r="C31" s="295" t="s">
        <v>578</v>
      </c>
      <c r="D31" s="250"/>
      <c r="E31" s="253">
        <v>2</v>
      </c>
      <c r="F31" s="351"/>
    </row>
    <row r="32" spans="1:6" s="251" customFormat="1" ht="40.200000000000003" customHeight="1">
      <c r="A32" s="471"/>
      <c r="B32" s="250" t="s">
        <v>577</v>
      </c>
      <c r="C32" s="295" t="s">
        <v>162</v>
      </c>
      <c r="D32" s="250"/>
      <c r="E32" s="253">
        <v>3</v>
      </c>
      <c r="F32" s="351"/>
    </row>
    <row r="33" spans="1:6" s="251" customFormat="1" ht="40.200000000000003" customHeight="1">
      <c r="A33" s="471"/>
      <c r="B33" s="250" t="s">
        <v>154</v>
      </c>
      <c r="C33" s="295" t="s">
        <v>156</v>
      </c>
      <c r="D33" s="250"/>
      <c r="E33" s="253">
        <v>4</v>
      </c>
      <c r="F33" s="351"/>
    </row>
    <row r="34" spans="1:6" s="251" customFormat="1" ht="26.4">
      <c r="A34" s="471"/>
      <c r="B34" s="250" t="s">
        <v>582</v>
      </c>
      <c r="C34" s="295" t="s">
        <v>581</v>
      </c>
      <c r="D34" s="250"/>
      <c r="E34" s="345" t="s">
        <v>727</v>
      </c>
      <c r="F34" s="351"/>
    </row>
    <row r="35" spans="1:6" s="251" customFormat="1" ht="13.2">
      <c r="A35" s="471"/>
      <c r="B35" s="250" t="s">
        <v>565</v>
      </c>
      <c r="C35" s="295" t="s">
        <v>564</v>
      </c>
      <c r="D35" s="250"/>
      <c r="E35" s="253">
        <v>5</v>
      </c>
      <c r="F35" s="351"/>
    </row>
    <row r="36" spans="1:6" s="251" customFormat="1" ht="51.75" customHeight="1">
      <c r="A36" s="471"/>
      <c r="B36" s="323" t="s">
        <v>622</v>
      </c>
      <c r="C36" s="303" t="s">
        <v>623</v>
      </c>
      <c r="D36" s="250"/>
      <c r="E36" s="253" t="s">
        <v>727</v>
      </c>
      <c r="F36" s="351"/>
    </row>
    <row r="37" spans="1:6" s="251" customFormat="1" ht="92.4" customHeight="1">
      <c r="A37" s="472"/>
      <c r="B37" s="323" t="s">
        <v>833</v>
      </c>
      <c r="C37" s="303" t="s">
        <v>804</v>
      </c>
      <c r="D37" s="250"/>
      <c r="E37" s="346" t="s">
        <v>805</v>
      </c>
      <c r="F37" s="351"/>
    </row>
    <row r="38" spans="1:6" s="251" customFormat="1">
      <c r="A38" s="185"/>
      <c r="B38" s="207"/>
      <c r="C38" s="208"/>
      <c r="D38" s="208"/>
      <c r="E38" s="185"/>
      <c r="F38" s="355"/>
    </row>
    <row r="39" spans="1:6">
      <c r="A39" s="185"/>
      <c r="C39" s="208"/>
      <c r="D39" s="208"/>
      <c r="E39" s="185"/>
    </row>
    <row r="40" spans="1:6">
      <c r="A40" s="185"/>
      <c r="C40" s="208"/>
      <c r="D40" s="208"/>
      <c r="E40" s="185"/>
    </row>
    <row r="41" spans="1:6">
      <c r="A41" s="185"/>
      <c r="C41" s="208"/>
      <c r="D41" s="208"/>
      <c r="E41" s="185"/>
    </row>
    <row r="42" spans="1:6">
      <c r="A42" s="185"/>
      <c r="C42" s="208"/>
      <c r="D42" s="208"/>
      <c r="E42" s="185"/>
    </row>
    <row r="43" spans="1:6">
      <c r="A43" s="185"/>
      <c r="C43" s="208"/>
      <c r="D43" s="208"/>
      <c r="E43" s="185"/>
    </row>
    <row r="44" spans="1:6">
      <c r="A44" s="185"/>
      <c r="C44" s="208"/>
      <c r="D44" s="208"/>
      <c r="E44" s="185"/>
    </row>
    <row r="45" spans="1:6">
      <c r="A45" s="185"/>
      <c r="C45" s="208"/>
      <c r="D45" s="208"/>
      <c r="E45" s="185"/>
    </row>
    <row r="46" spans="1:6">
      <c r="A46" s="185"/>
      <c r="C46" s="208"/>
      <c r="D46" s="208"/>
      <c r="E46" s="185"/>
    </row>
    <row r="47" spans="1:6">
      <c r="A47" s="185"/>
      <c r="C47" s="208"/>
      <c r="D47" s="208"/>
      <c r="E47" s="185"/>
    </row>
    <row r="48" spans="1:6">
      <c r="A48" s="185"/>
      <c r="C48" s="208"/>
      <c r="D48" s="208"/>
      <c r="E48" s="185"/>
    </row>
    <row r="49" spans="1:5">
      <c r="A49" s="185"/>
      <c r="C49" s="208"/>
      <c r="D49" s="208"/>
      <c r="E49" s="185"/>
    </row>
    <row r="50" spans="1:5">
      <c r="A50" s="185"/>
      <c r="C50" s="208"/>
      <c r="D50" s="208"/>
      <c r="E50" s="185"/>
    </row>
    <row r="51" spans="1:5">
      <c r="A51" s="185"/>
      <c r="C51" s="208"/>
      <c r="D51" s="208"/>
      <c r="E51" s="185"/>
    </row>
    <row r="52" spans="1:5">
      <c r="A52" s="185"/>
      <c r="C52" s="208"/>
      <c r="D52" s="208"/>
      <c r="E52" s="185"/>
    </row>
    <row r="53" spans="1:5">
      <c r="A53" s="185"/>
      <c r="C53" s="208"/>
      <c r="D53" s="208"/>
      <c r="E53" s="185"/>
    </row>
    <row r="54" spans="1:5">
      <c r="A54" s="185"/>
      <c r="C54" s="208"/>
      <c r="D54" s="208"/>
      <c r="E54" s="185"/>
    </row>
    <row r="55" spans="1:5">
      <c r="A55" s="185"/>
      <c r="C55" s="208"/>
      <c r="D55" s="208"/>
      <c r="E55" s="185"/>
    </row>
    <row r="56" spans="1:5">
      <c r="A56" s="185"/>
      <c r="C56" s="208"/>
      <c r="D56" s="208"/>
      <c r="E56" s="185"/>
    </row>
    <row r="57" spans="1:5">
      <c r="A57" s="185"/>
      <c r="C57" s="208"/>
      <c r="D57" s="208"/>
      <c r="E57" s="185"/>
    </row>
    <row r="58" spans="1:5">
      <c r="A58" s="185"/>
      <c r="C58" s="208"/>
      <c r="D58" s="208"/>
      <c r="E58" s="185"/>
    </row>
    <row r="59" spans="1:5">
      <c r="A59" s="185"/>
      <c r="C59" s="208"/>
      <c r="D59" s="208"/>
      <c r="E59" s="185"/>
    </row>
    <row r="60" spans="1:5">
      <c r="A60" s="185"/>
      <c r="C60" s="208"/>
      <c r="D60" s="208"/>
      <c r="E60" s="185"/>
    </row>
    <row r="61" spans="1:5">
      <c r="A61" s="185"/>
    </row>
    <row r="62" spans="1:5">
      <c r="A62" s="185"/>
    </row>
  </sheetData>
  <mergeCells count="3">
    <mergeCell ref="A26:F26"/>
    <mergeCell ref="A28:F28"/>
    <mergeCell ref="A29:A37"/>
  </mergeCells>
  <conditionalFormatting sqref="B27:E27">
    <cfRule type="expression" dxfId="105" priority="2">
      <formula>#REF!&gt;0</formula>
    </cfRule>
  </conditionalFormatting>
  <conditionalFormatting sqref="F27">
    <cfRule type="expression" dxfId="104" priority="1" stopIfTrue="1">
      <formula>#REF!&gt;0</formula>
    </cfRule>
  </conditionalFormatting>
  <pageMargins left="0.7" right="0.7" top="0.75" bottom="0.75" header="0.3" footer="0.3"/>
  <pageSetup paperSize="9"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F73"/>
  <sheetViews>
    <sheetView topLeftCell="A3" zoomScale="80" zoomScaleNormal="80" workbookViewId="0">
      <selection activeCell="F7" sqref="F7"/>
    </sheetView>
  </sheetViews>
  <sheetFormatPr defaultColWidth="9.109375" defaultRowHeight="13.8"/>
  <cols>
    <col min="1" max="1" width="28.109375" style="207" customWidth="1"/>
    <col min="2" max="2" width="31.44140625" style="207" customWidth="1"/>
    <col min="3" max="3" width="91.5546875" style="209" customWidth="1"/>
    <col min="4" max="4" width="35.6640625" style="207" customWidth="1"/>
    <col min="5" max="5" width="26.44140625" style="207" customWidth="1"/>
    <col min="6" max="6" width="20.33203125" style="355" customWidth="1"/>
    <col min="7" max="16384" width="9.109375" style="185"/>
  </cols>
  <sheetData>
    <row r="1" spans="1:6">
      <c r="A1" s="181"/>
      <c r="B1" s="182"/>
      <c r="C1" s="181"/>
      <c r="D1" s="183"/>
      <c r="E1" s="184"/>
      <c r="F1" s="352"/>
    </row>
    <row r="2" spans="1:6" ht="34.799999999999997">
      <c r="A2" s="186" t="s">
        <v>769</v>
      </c>
      <c r="B2" s="187">
        <v>160</v>
      </c>
      <c r="C2" s="186"/>
      <c r="D2" s="188"/>
      <c r="E2" s="189"/>
      <c r="F2" s="352"/>
    </row>
    <row r="3" spans="1:6" ht="17.399999999999999">
      <c r="A3" s="186"/>
      <c r="B3" s="187"/>
      <c r="C3" s="186" t="s">
        <v>771</v>
      </c>
      <c r="D3" s="188"/>
      <c r="E3" s="189"/>
      <c r="F3" s="352"/>
    </row>
    <row r="4" spans="1:6" ht="52.2">
      <c r="A4" s="186" t="s">
        <v>136</v>
      </c>
      <c r="B4" s="266" t="s">
        <v>831</v>
      </c>
      <c r="C4" s="186" t="s">
        <v>830</v>
      </c>
      <c r="D4" s="190"/>
      <c r="E4" s="189"/>
      <c r="F4" s="352"/>
    </row>
    <row r="5" spans="1:6" ht="27.6">
      <c r="A5" s="191" t="s">
        <v>5</v>
      </c>
      <c r="B5" s="191" t="s">
        <v>133</v>
      </c>
      <c r="C5" s="191" t="s">
        <v>0</v>
      </c>
      <c r="D5" s="191" t="s">
        <v>656</v>
      </c>
      <c r="E5" s="192" t="s">
        <v>138</v>
      </c>
      <c r="F5" s="348" t="s">
        <v>30</v>
      </c>
    </row>
    <row r="6" spans="1:6" ht="17.399999999999999">
      <c r="A6" s="473" t="s">
        <v>299</v>
      </c>
      <c r="B6" s="474"/>
      <c r="C6" s="474"/>
      <c r="D6" s="474"/>
      <c r="E6" s="474"/>
      <c r="F6" s="475"/>
    </row>
    <row r="7" spans="1:6" ht="84" customHeight="1">
      <c r="A7" s="279" t="s">
        <v>265</v>
      </c>
      <c r="B7" s="268" t="s">
        <v>447</v>
      </c>
      <c r="C7" s="297" t="s">
        <v>446</v>
      </c>
      <c r="D7" s="267" t="s">
        <v>826</v>
      </c>
      <c r="E7" s="279">
        <v>1</v>
      </c>
      <c r="F7" s="339" t="s">
        <v>825</v>
      </c>
    </row>
    <row r="8" spans="1:6" s="328" customFormat="1" ht="139.5" customHeight="1">
      <c r="A8" s="291" t="s">
        <v>265</v>
      </c>
      <c r="B8" s="121" t="s">
        <v>723</v>
      </c>
      <c r="C8" s="295" t="s">
        <v>722</v>
      </c>
      <c r="D8" s="250" t="s">
        <v>728</v>
      </c>
      <c r="E8" s="291" t="s">
        <v>747</v>
      </c>
      <c r="F8" s="323" t="s">
        <v>726</v>
      </c>
    </row>
    <row r="9" spans="1:6" s="328" customFormat="1" ht="58.5" customHeight="1">
      <c r="A9" s="279" t="s">
        <v>265</v>
      </c>
      <c r="B9" s="268" t="s">
        <v>704</v>
      </c>
      <c r="C9" s="297" t="s">
        <v>664</v>
      </c>
      <c r="D9" s="284" t="s">
        <v>710</v>
      </c>
      <c r="E9" s="279" t="s">
        <v>751</v>
      </c>
      <c r="F9" s="339" t="s">
        <v>776</v>
      </c>
    </row>
    <row r="10" spans="1:6" s="328" customFormat="1" ht="132.75" customHeight="1">
      <c r="A10" s="291" t="s">
        <v>265</v>
      </c>
      <c r="B10" s="286" t="s">
        <v>667</v>
      </c>
      <c r="C10" s="295" t="s">
        <v>668</v>
      </c>
      <c r="D10" s="250" t="s">
        <v>711</v>
      </c>
      <c r="E10" s="291" t="s">
        <v>752</v>
      </c>
      <c r="F10" s="323" t="s">
        <v>828</v>
      </c>
    </row>
    <row r="11" spans="1:6" s="328" customFormat="1" ht="31.5" customHeight="1">
      <c r="A11" s="291" t="s">
        <v>265</v>
      </c>
      <c r="B11" s="286" t="s">
        <v>806</v>
      </c>
      <c r="C11" s="295" t="s">
        <v>791</v>
      </c>
      <c r="D11" s="250" t="s">
        <v>784</v>
      </c>
      <c r="E11" s="291"/>
      <c r="F11" s="323">
        <v>5</v>
      </c>
    </row>
    <row r="12" spans="1:6" s="328" customFormat="1" ht="44.25" customHeight="1">
      <c r="A12" s="291" t="s">
        <v>265</v>
      </c>
      <c r="B12" s="286" t="s">
        <v>807</v>
      </c>
      <c r="C12" s="295" t="s">
        <v>792</v>
      </c>
      <c r="D12" s="250" t="s">
        <v>120</v>
      </c>
      <c r="E12" s="291"/>
      <c r="F12" s="323">
        <v>1</v>
      </c>
    </row>
    <row r="13" spans="1:6" s="328" customFormat="1" ht="29.25" customHeight="1">
      <c r="A13" s="291" t="s">
        <v>265</v>
      </c>
      <c r="B13" s="286" t="s">
        <v>808</v>
      </c>
      <c r="C13" s="295" t="s">
        <v>793</v>
      </c>
      <c r="D13" s="250" t="s">
        <v>783</v>
      </c>
      <c r="E13" s="291"/>
      <c r="F13" s="323">
        <v>6</v>
      </c>
    </row>
    <row r="14" spans="1:6" s="328" customFormat="1" ht="20.25" customHeight="1">
      <c r="A14" s="291" t="s">
        <v>265</v>
      </c>
      <c r="B14" s="286" t="s">
        <v>809</v>
      </c>
      <c r="C14" s="295" t="s">
        <v>794</v>
      </c>
      <c r="D14" s="250" t="s">
        <v>120</v>
      </c>
      <c r="E14" s="291"/>
      <c r="F14" s="323">
        <v>3</v>
      </c>
    </row>
    <row r="15" spans="1:6" s="328" customFormat="1" ht="26.4">
      <c r="A15" s="291" t="s">
        <v>265</v>
      </c>
      <c r="B15" s="286" t="s">
        <v>810</v>
      </c>
      <c r="C15" s="295" t="s">
        <v>795</v>
      </c>
      <c r="D15" s="250" t="s">
        <v>784</v>
      </c>
      <c r="E15" s="291"/>
      <c r="F15" s="323">
        <v>2</v>
      </c>
    </row>
    <row r="16" spans="1:6" s="328" customFormat="1" ht="66">
      <c r="A16" s="291" t="s">
        <v>265</v>
      </c>
      <c r="B16" s="286" t="s">
        <v>811</v>
      </c>
      <c r="C16" s="295" t="s">
        <v>796</v>
      </c>
      <c r="D16" s="250" t="s">
        <v>120</v>
      </c>
      <c r="E16" s="291"/>
      <c r="F16" s="323" t="s">
        <v>832</v>
      </c>
    </row>
    <row r="17" spans="1:6" s="328" customFormat="1" ht="26.4">
      <c r="A17" s="291" t="s">
        <v>265</v>
      </c>
      <c r="B17" s="286" t="s">
        <v>812</v>
      </c>
      <c r="C17" s="295" t="s">
        <v>797</v>
      </c>
      <c r="D17" s="250" t="s">
        <v>120</v>
      </c>
      <c r="E17" s="291"/>
      <c r="F17" s="323">
        <v>4</v>
      </c>
    </row>
    <row r="18" spans="1:6" s="328" customFormat="1" ht="52.8">
      <c r="A18" s="291" t="s">
        <v>265</v>
      </c>
      <c r="B18" s="286" t="s">
        <v>813</v>
      </c>
      <c r="C18" s="295" t="s">
        <v>798</v>
      </c>
      <c r="D18" s="250" t="s">
        <v>783</v>
      </c>
      <c r="E18" s="291"/>
      <c r="F18" s="323">
        <v>10</v>
      </c>
    </row>
    <row r="19" spans="1:6" s="328" customFormat="1" ht="45" customHeight="1">
      <c r="A19" s="291" t="s">
        <v>265</v>
      </c>
      <c r="B19" s="286" t="s">
        <v>814</v>
      </c>
      <c r="C19" s="295" t="s">
        <v>799</v>
      </c>
      <c r="D19" s="250" t="s">
        <v>120</v>
      </c>
      <c r="E19" s="291"/>
      <c r="F19" s="323">
        <v>7</v>
      </c>
    </row>
    <row r="20" spans="1:6" s="328" customFormat="1" ht="42.75" customHeight="1">
      <c r="A20" s="291" t="s">
        <v>265</v>
      </c>
      <c r="B20" s="286" t="s">
        <v>815</v>
      </c>
      <c r="C20" s="295" t="s">
        <v>800</v>
      </c>
      <c r="D20" s="250" t="s">
        <v>801</v>
      </c>
      <c r="E20" s="291"/>
      <c r="F20" s="323">
        <v>8</v>
      </c>
    </row>
    <row r="21" spans="1:6" s="328" customFormat="1" ht="41.4">
      <c r="A21" s="291" t="s">
        <v>265</v>
      </c>
      <c r="B21" s="286" t="s">
        <v>816</v>
      </c>
      <c r="C21" s="343" t="s">
        <v>802</v>
      </c>
      <c r="D21" s="291" t="s">
        <v>803</v>
      </c>
      <c r="E21" s="342"/>
      <c r="F21" s="353">
        <v>9</v>
      </c>
    </row>
    <row r="22" spans="1:6" s="328" customFormat="1" ht="395.4" customHeight="1">
      <c r="A22" s="330" t="s">
        <v>265</v>
      </c>
      <c r="B22" s="331" t="s">
        <v>511</v>
      </c>
      <c r="C22" s="332" t="s">
        <v>510</v>
      </c>
      <c r="D22" s="333" t="s">
        <v>719</v>
      </c>
      <c r="E22" s="330">
        <v>3</v>
      </c>
      <c r="F22" s="354" t="s">
        <v>777</v>
      </c>
    </row>
    <row r="23" spans="1:6" s="328" customFormat="1" ht="171.75" customHeight="1">
      <c r="A23" s="291" t="s">
        <v>265</v>
      </c>
      <c r="B23" s="286" t="s">
        <v>685</v>
      </c>
      <c r="C23" s="295" t="s">
        <v>684</v>
      </c>
      <c r="D23" s="287" t="s">
        <v>724</v>
      </c>
      <c r="E23" s="291" t="s">
        <v>731</v>
      </c>
      <c r="F23" s="323" t="s">
        <v>829</v>
      </c>
    </row>
    <row r="24" spans="1:6" s="328" customFormat="1">
      <c r="A24" s="291" t="s">
        <v>265</v>
      </c>
      <c r="B24" s="286" t="s">
        <v>703</v>
      </c>
      <c r="C24" s="295" t="s">
        <v>661</v>
      </c>
      <c r="D24" s="250" t="s">
        <v>709</v>
      </c>
      <c r="E24" s="291" t="s">
        <v>732</v>
      </c>
      <c r="F24" s="323"/>
    </row>
    <row r="25" spans="1:6" s="328" customFormat="1" ht="26.4">
      <c r="A25" s="291" t="s">
        <v>265</v>
      </c>
      <c r="B25" s="286" t="s">
        <v>688</v>
      </c>
      <c r="C25" s="295" t="s">
        <v>687</v>
      </c>
      <c r="D25" s="250" t="s">
        <v>729</v>
      </c>
      <c r="E25" s="291" t="s">
        <v>733</v>
      </c>
      <c r="F25" s="323"/>
    </row>
    <row r="26" spans="1:6" s="328" customFormat="1" ht="139.5" customHeight="1">
      <c r="A26" s="291" t="s">
        <v>265</v>
      </c>
      <c r="B26" s="286" t="s">
        <v>591</v>
      </c>
      <c r="C26" s="295" t="s">
        <v>593</v>
      </c>
      <c r="D26" s="250" t="s">
        <v>730</v>
      </c>
      <c r="E26" s="291" t="s">
        <v>758</v>
      </c>
      <c r="F26" s="323"/>
    </row>
    <row r="27" spans="1:6" s="328" customFormat="1" ht="139.5" customHeight="1">
      <c r="A27" s="291"/>
      <c r="B27" s="286" t="s">
        <v>671</v>
      </c>
      <c r="C27" s="295" t="s">
        <v>670</v>
      </c>
      <c r="D27" s="287" t="s">
        <v>781</v>
      </c>
      <c r="E27" s="291" t="s">
        <v>772</v>
      </c>
      <c r="F27" s="323"/>
    </row>
    <row r="28" spans="1:6" s="328" customFormat="1" ht="139.5" customHeight="1">
      <c r="A28" s="291" t="s">
        <v>265</v>
      </c>
      <c r="B28" s="286" t="s">
        <v>774</v>
      </c>
      <c r="C28" s="295" t="s">
        <v>775</v>
      </c>
      <c r="D28" s="287" t="s">
        <v>782</v>
      </c>
      <c r="E28" s="291" t="s">
        <v>773</v>
      </c>
      <c r="F28" s="323"/>
    </row>
    <row r="29" spans="1:6" s="328" customFormat="1" ht="39" customHeight="1">
      <c r="A29" s="291" t="s">
        <v>265</v>
      </c>
      <c r="B29" s="286" t="s">
        <v>817</v>
      </c>
      <c r="C29" s="295" t="s">
        <v>778</v>
      </c>
      <c r="D29" s="287" t="s">
        <v>783</v>
      </c>
      <c r="E29" s="291"/>
      <c r="F29" s="323">
        <v>2</v>
      </c>
    </row>
    <row r="30" spans="1:6" s="328" customFormat="1" ht="28.5" customHeight="1">
      <c r="A30" s="291" t="s">
        <v>265</v>
      </c>
      <c r="B30" s="286" t="s">
        <v>818</v>
      </c>
      <c r="C30" s="295" t="s">
        <v>779</v>
      </c>
      <c r="D30" s="287" t="s">
        <v>783</v>
      </c>
      <c r="E30" s="291"/>
      <c r="F30" s="323">
        <v>6</v>
      </c>
    </row>
    <row r="31" spans="1:6" s="328" customFormat="1" ht="67.5" customHeight="1">
      <c r="A31" s="291" t="s">
        <v>265</v>
      </c>
      <c r="B31" s="286" t="s">
        <v>819</v>
      </c>
      <c r="C31" s="295" t="s">
        <v>780</v>
      </c>
      <c r="D31" s="287" t="s">
        <v>784</v>
      </c>
      <c r="E31" s="291"/>
      <c r="F31" s="323">
        <v>3</v>
      </c>
    </row>
    <row r="32" spans="1:6" s="328" customFormat="1" ht="29.25" customHeight="1">
      <c r="A32" s="291" t="s">
        <v>265</v>
      </c>
      <c r="B32" s="286" t="s">
        <v>820</v>
      </c>
      <c r="C32" s="295" t="s">
        <v>785</v>
      </c>
      <c r="D32" s="287" t="s">
        <v>121</v>
      </c>
      <c r="E32" s="291"/>
      <c r="F32" s="323">
        <v>8</v>
      </c>
    </row>
    <row r="33" spans="1:6" s="328" customFormat="1" ht="54" customHeight="1">
      <c r="A33" s="291" t="s">
        <v>265</v>
      </c>
      <c r="B33" s="286" t="s">
        <v>821</v>
      </c>
      <c r="C33" s="295" t="s">
        <v>786</v>
      </c>
      <c r="D33" s="287" t="s">
        <v>120</v>
      </c>
      <c r="E33" s="291"/>
      <c r="F33" s="323">
        <v>5</v>
      </c>
    </row>
    <row r="34" spans="1:6" s="328" customFormat="1" ht="36.75" customHeight="1">
      <c r="A34" s="291" t="s">
        <v>265</v>
      </c>
      <c r="B34" s="191" t="s">
        <v>822</v>
      </c>
      <c r="C34" s="344" t="s">
        <v>788</v>
      </c>
      <c r="D34" s="291" t="s">
        <v>121</v>
      </c>
      <c r="E34" s="342"/>
      <c r="F34" s="353">
        <v>7</v>
      </c>
    </row>
    <row r="35" spans="1:6" s="328" customFormat="1" ht="35.25" customHeight="1">
      <c r="A35" s="291" t="s">
        <v>265</v>
      </c>
      <c r="B35" s="347" t="s">
        <v>823</v>
      </c>
      <c r="C35" s="344" t="s">
        <v>789</v>
      </c>
      <c r="D35" s="291" t="s">
        <v>121</v>
      </c>
      <c r="E35" s="342"/>
      <c r="F35" s="353">
        <v>4</v>
      </c>
    </row>
    <row r="36" spans="1:6" s="328" customFormat="1" ht="48.75" customHeight="1">
      <c r="A36" s="291" t="s">
        <v>265</v>
      </c>
      <c r="B36" s="286" t="s">
        <v>824</v>
      </c>
      <c r="C36" s="295" t="s">
        <v>790</v>
      </c>
      <c r="D36" s="287" t="s">
        <v>787</v>
      </c>
      <c r="E36" s="291"/>
      <c r="F36" s="323">
        <v>1</v>
      </c>
    </row>
    <row r="37" spans="1:6" s="251" customFormat="1" ht="99.75" customHeight="1">
      <c r="A37" s="464" t="s">
        <v>37</v>
      </c>
      <c r="B37" s="465"/>
      <c r="C37" s="465"/>
      <c r="D37" s="465"/>
      <c r="E37" s="465"/>
      <c r="F37" s="466"/>
    </row>
    <row r="38" spans="1:6" s="251" customFormat="1" ht="79.2">
      <c r="A38" s="203" t="s">
        <v>265</v>
      </c>
      <c r="B38" s="250" t="s">
        <v>152</v>
      </c>
      <c r="C38" s="249"/>
      <c r="D38" s="250">
        <v>40</v>
      </c>
      <c r="E38" s="253"/>
      <c r="F38" s="349" t="s">
        <v>827</v>
      </c>
    </row>
    <row r="39" spans="1:6" s="251" customFormat="1" thickBot="1">
      <c r="A39" s="467" t="s">
        <v>16</v>
      </c>
      <c r="B39" s="468"/>
      <c r="C39" s="468"/>
      <c r="D39" s="468"/>
      <c r="E39" s="468"/>
      <c r="F39" s="469"/>
    </row>
    <row r="40" spans="1:6" s="251" customFormat="1" ht="18.75" customHeight="1">
      <c r="A40" s="470" t="s">
        <v>157</v>
      </c>
      <c r="B40" s="249" t="s">
        <v>637</v>
      </c>
      <c r="C40" s="326" t="s">
        <v>636</v>
      </c>
      <c r="D40" s="249"/>
      <c r="E40" s="259" t="s">
        <v>575</v>
      </c>
      <c r="F40" s="350"/>
    </row>
    <row r="41" spans="1:6" s="251" customFormat="1" ht="16.5" customHeight="1">
      <c r="A41" s="471"/>
      <c r="B41" s="249" t="s">
        <v>215</v>
      </c>
      <c r="C41" s="326" t="s">
        <v>243</v>
      </c>
      <c r="D41" s="249"/>
      <c r="E41" s="259">
        <v>1</v>
      </c>
      <c r="F41" s="350"/>
    </row>
    <row r="42" spans="1:6" s="251" customFormat="1" ht="18" customHeight="1">
      <c r="A42" s="471"/>
      <c r="B42" s="250" t="s">
        <v>579</v>
      </c>
      <c r="C42" s="295" t="s">
        <v>578</v>
      </c>
      <c r="D42" s="250"/>
      <c r="E42" s="253">
        <v>2</v>
      </c>
      <c r="F42" s="351"/>
    </row>
    <row r="43" spans="1:6" s="251" customFormat="1" ht="40.200000000000003" customHeight="1">
      <c r="A43" s="471"/>
      <c r="B43" s="250" t="s">
        <v>577</v>
      </c>
      <c r="C43" s="295" t="s">
        <v>162</v>
      </c>
      <c r="D43" s="250"/>
      <c r="E43" s="253">
        <v>3</v>
      </c>
      <c r="F43" s="351"/>
    </row>
    <row r="44" spans="1:6" s="251" customFormat="1" ht="40.200000000000003" customHeight="1">
      <c r="A44" s="471"/>
      <c r="B44" s="250" t="s">
        <v>154</v>
      </c>
      <c r="C44" s="295" t="s">
        <v>156</v>
      </c>
      <c r="D44" s="250"/>
      <c r="E44" s="253">
        <v>4</v>
      </c>
      <c r="F44" s="351"/>
    </row>
    <row r="45" spans="1:6" s="251" customFormat="1" ht="26.4">
      <c r="A45" s="471"/>
      <c r="B45" s="250" t="s">
        <v>582</v>
      </c>
      <c r="C45" s="295" t="s">
        <v>581</v>
      </c>
      <c r="D45" s="250"/>
      <c r="E45" s="345" t="s">
        <v>727</v>
      </c>
      <c r="F45" s="351"/>
    </row>
    <row r="46" spans="1:6" s="251" customFormat="1" ht="13.2">
      <c r="A46" s="471"/>
      <c r="B46" s="250" t="s">
        <v>565</v>
      </c>
      <c r="C46" s="295" t="s">
        <v>564</v>
      </c>
      <c r="D46" s="250"/>
      <c r="E46" s="253">
        <v>5</v>
      </c>
      <c r="F46" s="351"/>
    </row>
    <row r="47" spans="1:6" s="251" customFormat="1" ht="51.75" customHeight="1">
      <c r="A47" s="471"/>
      <c r="B47" s="323" t="s">
        <v>622</v>
      </c>
      <c r="C47" s="303" t="s">
        <v>623</v>
      </c>
      <c r="D47" s="250"/>
      <c r="E47" s="253" t="s">
        <v>727</v>
      </c>
      <c r="F47" s="351"/>
    </row>
    <row r="48" spans="1:6" s="251" customFormat="1" ht="92.4" customHeight="1">
      <c r="A48" s="472"/>
      <c r="B48" s="323" t="s">
        <v>833</v>
      </c>
      <c r="C48" s="303" t="s">
        <v>804</v>
      </c>
      <c r="D48" s="250"/>
      <c r="E48" s="346" t="s">
        <v>805</v>
      </c>
      <c r="F48" s="351"/>
    </row>
    <row r="49" spans="1:6" s="251" customFormat="1">
      <c r="A49" s="185"/>
      <c r="B49" s="207"/>
      <c r="C49" s="208"/>
      <c r="D49" s="185"/>
      <c r="E49" s="185"/>
      <c r="F49" s="355"/>
    </row>
    <row r="50" spans="1:6">
      <c r="A50" s="185"/>
      <c r="C50" s="208"/>
      <c r="D50" s="185"/>
      <c r="E50" s="185"/>
    </row>
    <row r="51" spans="1:6">
      <c r="A51" s="185"/>
      <c r="C51" s="208"/>
      <c r="D51" s="185"/>
      <c r="E51" s="185"/>
    </row>
    <row r="52" spans="1:6">
      <c r="A52" s="185"/>
      <c r="C52" s="208"/>
      <c r="D52" s="185"/>
      <c r="E52" s="185"/>
    </row>
    <row r="53" spans="1:6">
      <c r="A53" s="185"/>
      <c r="C53" s="208"/>
      <c r="D53" s="185"/>
      <c r="E53" s="185"/>
    </row>
    <row r="54" spans="1:6">
      <c r="A54" s="185"/>
      <c r="C54" s="208"/>
      <c r="D54" s="185"/>
      <c r="E54" s="185"/>
    </row>
    <row r="55" spans="1:6">
      <c r="A55" s="185"/>
      <c r="C55" s="208"/>
      <c r="D55" s="185"/>
      <c r="E55" s="185"/>
    </row>
    <row r="56" spans="1:6">
      <c r="A56" s="185"/>
      <c r="C56" s="208"/>
      <c r="D56" s="185"/>
      <c r="E56" s="185"/>
    </row>
    <row r="57" spans="1:6">
      <c r="A57" s="185"/>
      <c r="C57" s="208"/>
      <c r="D57" s="185"/>
      <c r="E57" s="185"/>
    </row>
    <row r="58" spans="1:6">
      <c r="A58" s="185"/>
      <c r="C58" s="208"/>
      <c r="D58" s="185"/>
      <c r="E58" s="185"/>
    </row>
    <row r="59" spans="1:6">
      <c r="A59" s="185"/>
      <c r="C59" s="208"/>
      <c r="D59" s="185"/>
      <c r="E59" s="185"/>
    </row>
    <row r="60" spans="1:6">
      <c r="A60" s="185"/>
      <c r="C60" s="208"/>
      <c r="D60" s="185"/>
      <c r="E60" s="185"/>
    </row>
    <row r="61" spans="1:6">
      <c r="A61" s="185"/>
      <c r="C61" s="208"/>
      <c r="D61" s="185"/>
      <c r="E61" s="185"/>
    </row>
    <row r="62" spans="1:6">
      <c r="A62" s="185"/>
      <c r="C62" s="208"/>
      <c r="D62" s="185"/>
      <c r="E62" s="185"/>
    </row>
    <row r="63" spans="1:6">
      <c r="A63" s="185"/>
      <c r="C63" s="208"/>
      <c r="D63" s="185"/>
      <c r="E63" s="185"/>
    </row>
    <row r="64" spans="1:6">
      <c r="A64" s="185"/>
      <c r="C64" s="208"/>
      <c r="D64" s="185"/>
      <c r="E64" s="185"/>
    </row>
    <row r="65" spans="1:5">
      <c r="A65" s="185"/>
      <c r="C65" s="208"/>
      <c r="D65" s="185"/>
      <c r="E65" s="185"/>
    </row>
    <row r="66" spans="1:5">
      <c r="A66" s="185"/>
      <c r="C66" s="208"/>
      <c r="D66" s="185"/>
      <c r="E66" s="185"/>
    </row>
    <row r="67" spans="1:5">
      <c r="A67" s="185"/>
      <c r="C67" s="208"/>
      <c r="D67" s="185"/>
      <c r="E67" s="185"/>
    </row>
    <row r="68" spans="1:5">
      <c r="A68" s="185"/>
      <c r="C68" s="208"/>
      <c r="D68" s="185"/>
      <c r="E68" s="185"/>
    </row>
    <row r="69" spans="1:5">
      <c r="A69" s="185"/>
      <c r="C69" s="208"/>
      <c r="D69" s="185"/>
      <c r="E69" s="185"/>
    </row>
    <row r="70" spans="1:5">
      <c r="A70" s="185"/>
      <c r="C70" s="208"/>
      <c r="D70" s="185"/>
      <c r="E70" s="185"/>
    </row>
    <row r="71" spans="1:5">
      <c r="A71" s="185"/>
      <c r="C71" s="208"/>
      <c r="D71" s="185"/>
      <c r="E71" s="185"/>
    </row>
    <row r="72" spans="1:5">
      <c r="A72" s="185"/>
    </row>
    <row r="73" spans="1:5">
      <c r="A73" s="185"/>
    </row>
  </sheetData>
  <mergeCells count="4">
    <mergeCell ref="A6:F6"/>
    <mergeCell ref="A37:F37"/>
    <mergeCell ref="A39:F39"/>
    <mergeCell ref="A40:A48"/>
  </mergeCells>
  <conditionalFormatting sqref="B38:E38">
    <cfRule type="expression" dxfId="103" priority="2">
      <formula>#REF!&gt;0</formula>
    </cfRule>
  </conditionalFormatting>
  <conditionalFormatting sqref="F38">
    <cfRule type="expression" dxfId="102" priority="1" stopIfTrue="1">
      <formula>#REF!&gt;0</formula>
    </cfRule>
  </conditionalFormatting>
  <pageMargins left="0.7" right="0.7" top="0.75" bottom="0.75" header="0.3" footer="0.3"/>
  <pageSetup paperSize="9"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F59"/>
  <sheetViews>
    <sheetView zoomScale="70" zoomScaleNormal="70" workbookViewId="0">
      <selection activeCell="C12" sqref="C12"/>
    </sheetView>
  </sheetViews>
  <sheetFormatPr defaultColWidth="9.109375" defaultRowHeight="13.8"/>
  <cols>
    <col min="1" max="1" width="28.109375" style="207" customWidth="1"/>
    <col min="2" max="2" width="30.6640625" style="207" customWidth="1"/>
    <col min="3" max="3" width="91.5546875" style="209" customWidth="1"/>
    <col min="4" max="4" width="35.6640625" style="207" customWidth="1"/>
    <col min="5" max="5" width="26.44140625" style="207" customWidth="1"/>
    <col min="6" max="6" width="50.109375" style="207" customWidth="1"/>
    <col min="7" max="16384" width="9.109375" style="185"/>
  </cols>
  <sheetData>
    <row r="1" spans="1:6">
      <c r="A1" s="181"/>
      <c r="B1" s="182"/>
      <c r="C1" s="181"/>
      <c r="D1" s="183"/>
      <c r="E1" s="184"/>
      <c r="F1" s="182"/>
    </row>
    <row r="2" spans="1:6" ht="34.799999999999997">
      <c r="A2" s="186" t="s">
        <v>759</v>
      </c>
      <c r="B2" s="187">
        <v>160</v>
      </c>
      <c r="C2" s="186"/>
      <c r="D2" s="188"/>
      <c r="E2" s="189"/>
      <c r="F2" s="182"/>
    </row>
    <row r="3" spans="1:6" ht="17.399999999999999">
      <c r="A3" s="186"/>
      <c r="B3" s="187"/>
      <c r="C3" s="186" t="s">
        <v>746</v>
      </c>
      <c r="D3" s="188"/>
      <c r="E3" s="189"/>
      <c r="F3" s="182"/>
    </row>
    <row r="4" spans="1:6" ht="52.2">
      <c r="A4" s="186" t="s">
        <v>136</v>
      </c>
      <c r="B4" s="266" t="s">
        <v>770</v>
      </c>
      <c r="C4" s="186" t="s">
        <v>768</v>
      </c>
      <c r="D4" s="190"/>
      <c r="E4" s="189"/>
      <c r="F4" s="182"/>
    </row>
    <row r="5" spans="1:6" ht="27.6">
      <c r="A5" s="191" t="s">
        <v>5</v>
      </c>
      <c r="B5" s="191" t="s">
        <v>133</v>
      </c>
      <c r="C5" s="191" t="s">
        <v>0</v>
      </c>
      <c r="D5" s="191" t="s">
        <v>656</v>
      </c>
      <c r="E5" s="192" t="s">
        <v>138</v>
      </c>
      <c r="F5" s="191" t="s">
        <v>30</v>
      </c>
    </row>
    <row r="6" spans="1:6" ht="17.399999999999999">
      <c r="A6" s="473" t="s">
        <v>299</v>
      </c>
      <c r="B6" s="474"/>
      <c r="C6" s="474"/>
      <c r="D6" s="474"/>
      <c r="E6" s="474"/>
      <c r="F6" s="475"/>
    </row>
    <row r="7" spans="1:6" ht="66">
      <c r="A7" s="330" t="s">
        <v>279</v>
      </c>
      <c r="B7" s="331" t="s">
        <v>447</v>
      </c>
      <c r="C7" s="332" t="s">
        <v>446</v>
      </c>
      <c r="D7" s="340" t="s">
        <v>767</v>
      </c>
      <c r="E7" s="330">
        <v>1</v>
      </c>
      <c r="F7" s="337" t="s">
        <v>760</v>
      </c>
    </row>
    <row r="8" spans="1:6" s="328" customFormat="1" ht="39.6">
      <c r="A8" s="291" t="s">
        <v>279</v>
      </c>
      <c r="B8" s="286" t="s">
        <v>682</v>
      </c>
      <c r="C8" s="295" t="s">
        <v>681</v>
      </c>
      <c r="D8" s="250" t="s">
        <v>683</v>
      </c>
      <c r="E8" s="291" t="s">
        <v>747</v>
      </c>
      <c r="F8" s="338" t="s">
        <v>762</v>
      </c>
    </row>
    <row r="9" spans="1:6" s="328" customFormat="1" ht="39.6">
      <c r="A9" s="291" t="s">
        <v>279</v>
      </c>
      <c r="B9" s="286" t="s">
        <v>659</v>
      </c>
      <c r="C9" s="295" t="s">
        <v>658</v>
      </c>
      <c r="D9" s="250" t="s">
        <v>708</v>
      </c>
      <c r="E9" s="291" t="s">
        <v>748</v>
      </c>
      <c r="F9" s="310"/>
    </row>
    <row r="10" spans="1:6" s="328" customFormat="1" ht="39.6">
      <c r="A10" s="291" t="s">
        <v>279</v>
      </c>
      <c r="B10" s="286" t="s">
        <v>679</v>
      </c>
      <c r="C10" s="295" t="s">
        <v>678</v>
      </c>
      <c r="D10" s="250" t="s">
        <v>712</v>
      </c>
      <c r="E10" s="291" t="s">
        <v>749</v>
      </c>
      <c r="F10" s="310"/>
    </row>
    <row r="11" spans="1:6" s="328" customFormat="1" ht="139.5" customHeight="1">
      <c r="A11" s="291" t="s">
        <v>279</v>
      </c>
      <c r="B11" s="121" t="s">
        <v>723</v>
      </c>
      <c r="C11" s="295" t="s">
        <v>722</v>
      </c>
      <c r="D11" s="250" t="s">
        <v>728</v>
      </c>
      <c r="E11" s="291" t="s">
        <v>750</v>
      </c>
      <c r="F11" s="295" t="s">
        <v>726</v>
      </c>
    </row>
    <row r="12" spans="1:6" s="328" customFormat="1" ht="26.4">
      <c r="A12" s="279" t="s">
        <v>279</v>
      </c>
      <c r="B12" s="268" t="s">
        <v>676</v>
      </c>
      <c r="C12" s="297" t="s">
        <v>675</v>
      </c>
      <c r="D12" s="267" t="s">
        <v>713</v>
      </c>
      <c r="E12" s="279" t="s">
        <v>751</v>
      </c>
      <c r="F12" s="339" t="s">
        <v>763</v>
      </c>
    </row>
    <row r="13" spans="1:6" s="328" customFormat="1" ht="39.6">
      <c r="A13" s="279" t="s">
        <v>279</v>
      </c>
      <c r="B13" s="268" t="s">
        <v>674</v>
      </c>
      <c r="C13" s="297" t="s">
        <v>673</v>
      </c>
      <c r="D13" s="267" t="s">
        <v>709</v>
      </c>
      <c r="E13" s="279" t="s">
        <v>752</v>
      </c>
      <c r="F13" s="339" t="s">
        <v>763</v>
      </c>
    </row>
    <row r="14" spans="1:6" s="328" customFormat="1" ht="51.6" customHeight="1">
      <c r="A14" s="291" t="s">
        <v>279</v>
      </c>
      <c r="B14" s="270" t="s">
        <v>595</v>
      </c>
      <c r="C14" s="326" t="s">
        <v>626</v>
      </c>
      <c r="D14" s="249" t="s">
        <v>706</v>
      </c>
      <c r="E14" s="336" t="s">
        <v>753</v>
      </c>
      <c r="F14" s="335"/>
    </row>
    <row r="15" spans="1:6" s="328" customFormat="1" ht="26.4">
      <c r="A15" s="330" t="s">
        <v>279</v>
      </c>
      <c r="B15" s="331" t="s">
        <v>655</v>
      </c>
      <c r="C15" s="332" t="s">
        <v>654</v>
      </c>
      <c r="D15" s="340" t="s">
        <v>707</v>
      </c>
      <c r="E15" s="330" t="s">
        <v>754</v>
      </c>
      <c r="F15" s="341" t="s">
        <v>764</v>
      </c>
    </row>
    <row r="16" spans="1:6" s="328" customFormat="1">
      <c r="A16" s="291" t="s">
        <v>279</v>
      </c>
      <c r="B16" s="286" t="s">
        <v>703</v>
      </c>
      <c r="C16" s="295" t="s">
        <v>661</v>
      </c>
      <c r="D16" s="250" t="s">
        <v>709</v>
      </c>
      <c r="E16" s="291" t="s">
        <v>755</v>
      </c>
      <c r="F16" s="310"/>
    </row>
    <row r="17" spans="1:6" s="328" customFormat="1">
      <c r="A17" s="291" t="s">
        <v>279</v>
      </c>
      <c r="B17" s="286" t="s">
        <v>704</v>
      </c>
      <c r="C17" s="295" t="s">
        <v>664</v>
      </c>
      <c r="D17" s="287" t="s">
        <v>710</v>
      </c>
      <c r="E17" s="291" t="s">
        <v>756</v>
      </c>
      <c r="F17" s="310"/>
    </row>
    <row r="18" spans="1:6" s="328" customFormat="1">
      <c r="A18" s="291" t="s">
        <v>279</v>
      </c>
      <c r="B18" s="286" t="s">
        <v>667</v>
      </c>
      <c r="C18" s="295" t="s">
        <v>668</v>
      </c>
      <c r="D18" s="250" t="s">
        <v>711</v>
      </c>
      <c r="E18" s="291" t="s">
        <v>757</v>
      </c>
      <c r="F18" s="310"/>
    </row>
    <row r="19" spans="1:6" s="328" customFormat="1" ht="184.8">
      <c r="A19" s="330" t="s">
        <v>279</v>
      </c>
      <c r="B19" s="331" t="s">
        <v>511</v>
      </c>
      <c r="C19" s="332" t="s">
        <v>510</v>
      </c>
      <c r="D19" s="333" t="s">
        <v>719</v>
      </c>
      <c r="E19" s="330">
        <v>3</v>
      </c>
      <c r="F19" s="334" t="s">
        <v>765</v>
      </c>
    </row>
    <row r="20" spans="1:6" s="328" customFormat="1">
      <c r="A20" s="330" t="s">
        <v>279</v>
      </c>
      <c r="B20" s="331" t="s">
        <v>685</v>
      </c>
      <c r="C20" s="332" t="s">
        <v>684</v>
      </c>
      <c r="D20" s="333" t="s">
        <v>724</v>
      </c>
      <c r="E20" s="330" t="s">
        <v>731</v>
      </c>
      <c r="F20" s="341" t="s">
        <v>766</v>
      </c>
    </row>
    <row r="21" spans="1:6" s="328" customFormat="1" ht="26.4">
      <c r="A21" s="291" t="s">
        <v>279</v>
      </c>
      <c r="B21" s="286" t="s">
        <v>688</v>
      </c>
      <c r="C21" s="295" t="s">
        <v>687</v>
      </c>
      <c r="D21" s="250" t="s">
        <v>729</v>
      </c>
      <c r="E21" s="291" t="s">
        <v>732</v>
      </c>
      <c r="F21" s="310"/>
    </row>
    <row r="22" spans="1:6" s="328" customFormat="1" ht="139.5" customHeight="1">
      <c r="A22" s="291" t="s">
        <v>279</v>
      </c>
      <c r="B22" s="286" t="s">
        <v>591</v>
      </c>
      <c r="C22" s="295" t="s">
        <v>593</v>
      </c>
      <c r="D22" s="250" t="s">
        <v>730</v>
      </c>
      <c r="E22" s="291" t="s">
        <v>733</v>
      </c>
      <c r="F22" s="310"/>
    </row>
    <row r="23" spans="1:6" s="328" customFormat="1" ht="26.4">
      <c r="A23" s="291" t="s">
        <v>279</v>
      </c>
      <c r="B23" s="286" t="s">
        <v>671</v>
      </c>
      <c r="C23" s="295" t="s">
        <v>670</v>
      </c>
      <c r="D23" s="287" t="s">
        <v>725</v>
      </c>
      <c r="E23" s="291" t="s">
        <v>758</v>
      </c>
      <c r="F23" s="310"/>
    </row>
    <row r="24" spans="1:6" s="251" customFormat="1" ht="99.75" customHeight="1">
      <c r="A24" s="464" t="s">
        <v>37</v>
      </c>
      <c r="B24" s="465"/>
      <c r="C24" s="465"/>
      <c r="D24" s="465"/>
      <c r="E24" s="465"/>
      <c r="F24" s="466"/>
    </row>
    <row r="25" spans="1:6" s="251" customFormat="1" ht="39.6">
      <c r="A25" s="203" t="s">
        <v>279</v>
      </c>
      <c r="B25" s="250" t="s">
        <v>152</v>
      </c>
      <c r="C25" s="249"/>
      <c r="D25" s="250">
        <v>40</v>
      </c>
      <c r="E25" s="253"/>
      <c r="F25" s="280" t="s">
        <v>761</v>
      </c>
    </row>
    <row r="26" spans="1:6" s="251" customFormat="1" thickBot="1">
      <c r="A26" s="467" t="s">
        <v>16</v>
      </c>
      <c r="B26" s="468"/>
      <c r="C26" s="468"/>
      <c r="D26" s="468"/>
      <c r="E26" s="468"/>
      <c r="F26" s="469"/>
    </row>
    <row r="27" spans="1:6" s="251" customFormat="1" ht="18.75" customHeight="1">
      <c r="A27" s="470" t="s">
        <v>157</v>
      </c>
      <c r="B27" s="249" t="s">
        <v>637</v>
      </c>
      <c r="C27" s="326" t="s">
        <v>636</v>
      </c>
      <c r="D27" s="249"/>
      <c r="E27" s="259" t="s">
        <v>575</v>
      </c>
      <c r="F27" s="261"/>
    </row>
    <row r="28" spans="1:6" s="251" customFormat="1" ht="16.5" customHeight="1">
      <c r="A28" s="471"/>
      <c r="B28" s="249" t="s">
        <v>215</v>
      </c>
      <c r="C28" s="326" t="s">
        <v>243</v>
      </c>
      <c r="D28" s="249"/>
      <c r="E28" s="259">
        <v>1</v>
      </c>
      <c r="F28" s="261"/>
    </row>
    <row r="29" spans="1:6" s="251" customFormat="1" ht="18" customHeight="1">
      <c r="A29" s="471"/>
      <c r="B29" s="250" t="s">
        <v>579</v>
      </c>
      <c r="C29" s="295" t="s">
        <v>578</v>
      </c>
      <c r="D29" s="250"/>
      <c r="E29" s="253">
        <v>2</v>
      </c>
      <c r="F29" s="258"/>
    </row>
    <row r="30" spans="1:6" s="251" customFormat="1" ht="40.200000000000003" customHeight="1">
      <c r="A30" s="471"/>
      <c r="B30" s="250" t="s">
        <v>577</v>
      </c>
      <c r="C30" s="295" t="s">
        <v>162</v>
      </c>
      <c r="D30" s="250"/>
      <c r="E30" s="253">
        <v>3</v>
      </c>
      <c r="F30" s="258"/>
    </row>
    <row r="31" spans="1:6" s="251" customFormat="1" ht="40.200000000000003" customHeight="1">
      <c r="A31" s="471"/>
      <c r="B31" s="250" t="s">
        <v>154</v>
      </c>
      <c r="C31" s="295" t="s">
        <v>156</v>
      </c>
      <c r="D31" s="250"/>
      <c r="E31" s="253">
        <v>4</v>
      </c>
      <c r="F31" s="258"/>
    </row>
    <row r="32" spans="1:6" s="251" customFormat="1" ht="26.4">
      <c r="A32" s="471"/>
      <c r="B32" s="250" t="s">
        <v>582</v>
      </c>
      <c r="C32" s="295" t="s">
        <v>581</v>
      </c>
      <c r="D32" s="250"/>
      <c r="E32" s="253" t="s">
        <v>727</v>
      </c>
      <c r="F32" s="258"/>
    </row>
    <row r="33" spans="1:6" s="251" customFormat="1" ht="13.2">
      <c r="A33" s="471"/>
      <c r="B33" s="250" t="s">
        <v>565</v>
      </c>
      <c r="C33" s="295" t="s">
        <v>564</v>
      </c>
      <c r="D33" s="250"/>
      <c r="E33" s="253">
        <v>5</v>
      </c>
      <c r="F33" s="258"/>
    </row>
    <row r="34" spans="1:6" s="251" customFormat="1" ht="68.25" customHeight="1">
      <c r="A34" s="472"/>
      <c r="B34" s="323" t="s">
        <v>622</v>
      </c>
      <c r="C34" s="303" t="s">
        <v>623</v>
      </c>
      <c r="D34" s="250"/>
      <c r="E34" s="253" t="s">
        <v>727</v>
      </c>
      <c r="F34" s="258"/>
    </row>
    <row r="35" spans="1:6" s="251" customFormat="1">
      <c r="A35" s="185"/>
      <c r="B35" s="207"/>
      <c r="C35" s="208"/>
      <c r="D35" s="185"/>
      <c r="E35" s="185"/>
      <c r="F35" s="207"/>
    </row>
    <row r="36" spans="1:6">
      <c r="A36" s="185"/>
      <c r="C36" s="208"/>
      <c r="D36" s="185"/>
      <c r="E36" s="185"/>
    </row>
    <row r="37" spans="1:6">
      <c r="A37" s="185"/>
      <c r="C37" s="208"/>
      <c r="D37" s="185"/>
      <c r="E37" s="185"/>
    </row>
    <row r="38" spans="1:6">
      <c r="A38" s="185"/>
      <c r="C38" s="208"/>
      <c r="D38" s="185"/>
      <c r="E38" s="185"/>
    </row>
    <row r="39" spans="1:6">
      <c r="A39" s="185"/>
      <c r="C39" s="208"/>
      <c r="D39" s="185"/>
      <c r="E39" s="185"/>
    </row>
    <row r="40" spans="1:6">
      <c r="A40" s="185"/>
      <c r="C40" s="208"/>
      <c r="D40" s="185"/>
      <c r="E40" s="185"/>
    </row>
    <row r="41" spans="1:6">
      <c r="A41" s="185"/>
      <c r="C41" s="208"/>
      <c r="D41" s="185"/>
      <c r="E41" s="185"/>
    </row>
    <row r="42" spans="1:6">
      <c r="A42" s="185"/>
      <c r="C42" s="208"/>
      <c r="D42" s="185"/>
      <c r="E42" s="185"/>
    </row>
    <row r="43" spans="1:6">
      <c r="A43" s="185"/>
      <c r="C43" s="208"/>
      <c r="D43" s="185"/>
      <c r="E43" s="185"/>
    </row>
    <row r="44" spans="1:6">
      <c r="A44" s="185"/>
      <c r="C44" s="208"/>
      <c r="D44" s="185"/>
      <c r="E44" s="185"/>
    </row>
    <row r="45" spans="1:6">
      <c r="A45" s="185"/>
      <c r="C45" s="208"/>
      <c r="D45" s="185"/>
      <c r="E45" s="185"/>
    </row>
    <row r="46" spans="1:6">
      <c r="A46" s="185"/>
      <c r="C46" s="208"/>
      <c r="D46" s="185"/>
      <c r="E46" s="185"/>
    </row>
    <row r="47" spans="1:6">
      <c r="A47" s="185"/>
      <c r="C47" s="208"/>
      <c r="D47" s="185"/>
      <c r="E47" s="185"/>
    </row>
    <row r="48" spans="1:6">
      <c r="A48" s="185"/>
      <c r="C48" s="208"/>
      <c r="D48" s="185"/>
      <c r="E48" s="185"/>
    </row>
    <row r="49" spans="1:5">
      <c r="A49" s="185"/>
      <c r="C49" s="208"/>
      <c r="D49" s="185"/>
      <c r="E49" s="185"/>
    </row>
    <row r="50" spans="1:5">
      <c r="A50" s="185"/>
      <c r="C50" s="208"/>
      <c r="D50" s="185"/>
      <c r="E50" s="185"/>
    </row>
    <row r="51" spans="1:5">
      <c r="A51" s="185"/>
      <c r="C51" s="208"/>
      <c r="D51" s="185"/>
      <c r="E51" s="185"/>
    </row>
    <row r="52" spans="1:5">
      <c r="A52" s="185"/>
      <c r="C52" s="208"/>
      <c r="D52" s="185"/>
      <c r="E52" s="185"/>
    </row>
    <row r="53" spans="1:5">
      <c r="A53" s="185"/>
      <c r="C53" s="208"/>
      <c r="D53" s="185"/>
      <c r="E53" s="185"/>
    </row>
    <row r="54" spans="1:5">
      <c r="A54" s="185"/>
      <c r="C54" s="208"/>
      <c r="D54" s="185"/>
      <c r="E54" s="185"/>
    </row>
    <row r="55" spans="1:5">
      <c r="A55" s="185"/>
      <c r="C55" s="208"/>
      <c r="D55" s="185"/>
      <c r="E55" s="185"/>
    </row>
    <row r="56" spans="1:5">
      <c r="A56" s="185"/>
      <c r="C56" s="208"/>
      <c r="D56" s="185"/>
      <c r="E56" s="185"/>
    </row>
    <row r="57" spans="1:5">
      <c r="A57" s="185"/>
      <c r="C57" s="208"/>
      <c r="D57" s="185"/>
      <c r="E57" s="185"/>
    </row>
    <row r="58" spans="1:5">
      <c r="A58" s="185"/>
    </row>
    <row r="59" spans="1:5">
      <c r="A59" s="185"/>
    </row>
  </sheetData>
  <mergeCells count="4">
    <mergeCell ref="A6:F6"/>
    <mergeCell ref="A24:F24"/>
    <mergeCell ref="A26:F26"/>
    <mergeCell ref="A27:A34"/>
  </mergeCells>
  <conditionalFormatting sqref="B25:E25">
    <cfRule type="expression" dxfId="101" priority="2">
      <formula>#REF!&gt;0</formula>
    </cfRule>
  </conditionalFormatting>
  <conditionalFormatting sqref="F25">
    <cfRule type="expression" dxfId="100" priority="1" stopIfTrue="1">
      <formula>#REF!&gt;0</formula>
    </cfRule>
  </conditionalFormatting>
  <pageMargins left="0.7" right="0.7" top="0.75" bottom="0.75" header="0.3" footer="0.3"/>
  <pageSetup paperSize="9"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F60"/>
  <sheetViews>
    <sheetView zoomScaleNormal="100" workbookViewId="0">
      <selection activeCell="B4" sqref="B4"/>
    </sheetView>
  </sheetViews>
  <sheetFormatPr defaultColWidth="9.109375" defaultRowHeight="13.8"/>
  <cols>
    <col min="1" max="1" width="28.109375" style="207" customWidth="1"/>
    <col min="2" max="2" width="30.6640625" style="207" customWidth="1"/>
    <col min="3" max="3" width="91.5546875" style="209" customWidth="1"/>
    <col min="4" max="4" width="35.6640625" style="207" customWidth="1"/>
    <col min="5" max="5" width="26.44140625" style="207" customWidth="1"/>
    <col min="6" max="6" width="50.109375" style="207" customWidth="1"/>
    <col min="7" max="16384" width="9.109375" style="185"/>
  </cols>
  <sheetData>
    <row r="1" spans="1:6">
      <c r="A1" s="181"/>
      <c r="B1" s="182"/>
      <c r="C1" s="181"/>
      <c r="D1" s="183"/>
      <c r="E1" s="184"/>
      <c r="F1" s="182"/>
    </row>
    <row r="2" spans="1:6" ht="34.799999999999997">
      <c r="A2" s="186" t="s">
        <v>702</v>
      </c>
      <c r="B2" s="187">
        <v>128</v>
      </c>
      <c r="C2" s="186"/>
      <c r="D2" s="188"/>
      <c r="E2" s="189"/>
      <c r="F2" s="182"/>
    </row>
    <row r="3" spans="1:6" ht="17.399999999999999">
      <c r="A3" s="186"/>
      <c r="B3" s="187"/>
      <c r="C3" s="186" t="s">
        <v>701</v>
      </c>
      <c r="D3" s="188"/>
      <c r="E3" s="189"/>
      <c r="F3" s="182"/>
    </row>
    <row r="4" spans="1:6" ht="52.2">
      <c r="A4" s="186" t="s">
        <v>136</v>
      </c>
      <c r="B4" s="266" t="s">
        <v>741</v>
      </c>
      <c r="C4" s="186" t="s">
        <v>740</v>
      </c>
      <c r="D4" s="190"/>
      <c r="E4" s="189"/>
      <c r="F4" s="182"/>
    </row>
    <row r="5" spans="1:6" ht="27.6">
      <c r="A5" s="191" t="s">
        <v>5</v>
      </c>
      <c r="B5" s="191" t="s">
        <v>133</v>
      </c>
      <c r="C5" s="191" t="s">
        <v>0</v>
      </c>
      <c r="D5" s="191" t="s">
        <v>656</v>
      </c>
      <c r="E5" s="192" t="s">
        <v>138</v>
      </c>
      <c r="F5" s="191" t="s">
        <v>30</v>
      </c>
    </row>
    <row r="6" spans="1:6" ht="17.399999999999999">
      <c r="A6" s="473" t="s">
        <v>299</v>
      </c>
      <c r="B6" s="474"/>
      <c r="C6" s="474"/>
      <c r="D6" s="474"/>
      <c r="E6" s="474"/>
      <c r="F6" s="475"/>
    </row>
    <row r="7" spans="1:6" ht="145.19999999999999">
      <c r="A7" s="279" t="s">
        <v>197</v>
      </c>
      <c r="B7" s="268" t="s">
        <v>547</v>
      </c>
      <c r="C7" s="297" t="s">
        <v>652</v>
      </c>
      <c r="D7" s="267" t="s">
        <v>705</v>
      </c>
      <c r="E7" s="279">
        <v>2</v>
      </c>
      <c r="F7" s="297" t="s">
        <v>739</v>
      </c>
    </row>
    <row r="8" spans="1:6" ht="52.8">
      <c r="A8" s="330" t="s">
        <v>197</v>
      </c>
      <c r="B8" s="331" t="s">
        <v>447</v>
      </c>
      <c r="C8" s="332" t="s">
        <v>446</v>
      </c>
      <c r="D8" s="333" t="s">
        <v>744</v>
      </c>
      <c r="E8" s="330">
        <v>3</v>
      </c>
      <c r="F8" s="337" t="s">
        <v>738</v>
      </c>
    </row>
    <row r="9" spans="1:6" s="328" customFormat="1" ht="39.6">
      <c r="A9" s="291" t="s">
        <v>197</v>
      </c>
      <c r="B9" s="286" t="s">
        <v>682</v>
      </c>
      <c r="C9" s="295" t="s">
        <v>681</v>
      </c>
      <c r="D9" s="250" t="s">
        <v>683</v>
      </c>
      <c r="E9" s="291" t="s">
        <v>731</v>
      </c>
      <c r="F9" s="310"/>
    </row>
    <row r="10" spans="1:6" s="328" customFormat="1" ht="39.6">
      <c r="A10" s="291" t="s">
        <v>197</v>
      </c>
      <c r="B10" s="286" t="s">
        <v>659</v>
      </c>
      <c r="C10" s="295" t="s">
        <v>658</v>
      </c>
      <c r="D10" s="250" t="s">
        <v>708</v>
      </c>
      <c r="E10" s="291" t="s">
        <v>732</v>
      </c>
      <c r="F10" s="310"/>
    </row>
    <row r="11" spans="1:6" s="328" customFormat="1" ht="39.6">
      <c r="A11" s="291" t="s">
        <v>197</v>
      </c>
      <c r="B11" s="286" t="s">
        <v>679</v>
      </c>
      <c r="C11" s="295" t="s">
        <v>678</v>
      </c>
      <c r="D11" s="250" t="s">
        <v>712</v>
      </c>
      <c r="E11" s="291" t="s">
        <v>733</v>
      </c>
      <c r="F11" s="310"/>
    </row>
    <row r="12" spans="1:6" s="328" customFormat="1" ht="139.5" customHeight="1">
      <c r="A12" s="291" t="s">
        <v>197</v>
      </c>
      <c r="B12" s="121" t="s">
        <v>723</v>
      </c>
      <c r="C12" s="295" t="s">
        <v>722</v>
      </c>
      <c r="D12" s="250" t="s">
        <v>728</v>
      </c>
      <c r="E12" s="291" t="s">
        <v>734</v>
      </c>
      <c r="F12" s="250" t="s">
        <v>726</v>
      </c>
    </row>
    <row r="13" spans="1:6" s="328" customFormat="1" ht="26.4">
      <c r="A13" s="291" t="s">
        <v>197</v>
      </c>
      <c r="B13" s="286" t="s">
        <v>676</v>
      </c>
      <c r="C13" s="295" t="s">
        <v>675</v>
      </c>
      <c r="D13" s="250" t="s">
        <v>713</v>
      </c>
      <c r="E13" s="291" t="s">
        <v>742</v>
      </c>
      <c r="F13" s="310"/>
    </row>
    <row r="14" spans="1:6" s="328" customFormat="1" ht="39.6">
      <c r="A14" s="291" t="s">
        <v>197</v>
      </c>
      <c r="B14" s="286" t="s">
        <v>674</v>
      </c>
      <c r="C14" s="295" t="s">
        <v>673</v>
      </c>
      <c r="D14" s="250" t="s">
        <v>709</v>
      </c>
      <c r="E14" s="291" t="s">
        <v>718</v>
      </c>
      <c r="F14" s="310"/>
    </row>
    <row r="15" spans="1:6" s="328" customFormat="1" ht="51.6" customHeight="1">
      <c r="A15" s="203" t="s">
        <v>197</v>
      </c>
      <c r="B15" s="270" t="s">
        <v>595</v>
      </c>
      <c r="C15" s="326" t="s">
        <v>626</v>
      </c>
      <c r="D15" s="249" t="s">
        <v>706</v>
      </c>
      <c r="E15" s="336" t="s">
        <v>720</v>
      </c>
      <c r="F15" s="335"/>
    </row>
    <row r="16" spans="1:6" s="328" customFormat="1" ht="26.4">
      <c r="A16" s="291" t="s">
        <v>197</v>
      </c>
      <c r="B16" s="286" t="s">
        <v>655</v>
      </c>
      <c r="C16" s="295" t="s">
        <v>654</v>
      </c>
      <c r="D16" s="250" t="s">
        <v>707</v>
      </c>
      <c r="E16" s="291" t="s">
        <v>721</v>
      </c>
      <c r="F16" s="310"/>
    </row>
    <row r="17" spans="1:6" s="328" customFormat="1">
      <c r="A17" s="291" t="s">
        <v>197</v>
      </c>
      <c r="B17" s="286" t="s">
        <v>703</v>
      </c>
      <c r="C17" s="295" t="s">
        <v>661</v>
      </c>
      <c r="D17" s="250" t="s">
        <v>709</v>
      </c>
      <c r="E17" s="291" t="s">
        <v>735</v>
      </c>
      <c r="F17" s="310"/>
    </row>
    <row r="18" spans="1:6" s="328" customFormat="1">
      <c r="A18" s="291" t="s">
        <v>197</v>
      </c>
      <c r="B18" s="286" t="s">
        <v>704</v>
      </c>
      <c r="C18" s="295" t="s">
        <v>664</v>
      </c>
      <c r="D18" s="287" t="s">
        <v>710</v>
      </c>
      <c r="E18" s="291" t="s">
        <v>736</v>
      </c>
      <c r="F18" s="310"/>
    </row>
    <row r="19" spans="1:6" s="328" customFormat="1">
      <c r="A19" s="291" t="s">
        <v>197</v>
      </c>
      <c r="B19" s="286" t="s">
        <v>667</v>
      </c>
      <c r="C19" s="295" t="s">
        <v>668</v>
      </c>
      <c r="D19" s="250" t="s">
        <v>711</v>
      </c>
      <c r="E19" s="291" t="s">
        <v>737</v>
      </c>
      <c r="F19" s="310"/>
    </row>
    <row r="20" spans="1:6" s="328" customFormat="1" ht="92.4">
      <c r="A20" s="330" t="s">
        <v>197</v>
      </c>
      <c r="B20" s="331" t="s">
        <v>511</v>
      </c>
      <c r="C20" s="332" t="s">
        <v>510</v>
      </c>
      <c r="D20" s="333" t="s">
        <v>719</v>
      </c>
      <c r="E20" s="330">
        <v>5</v>
      </c>
      <c r="F20" s="334" t="s">
        <v>745</v>
      </c>
    </row>
    <row r="21" spans="1:6" s="328" customFormat="1">
      <c r="A21" s="291" t="s">
        <v>197</v>
      </c>
      <c r="B21" s="286" t="s">
        <v>685</v>
      </c>
      <c r="C21" s="295" t="s">
        <v>684</v>
      </c>
      <c r="D21" s="287" t="s">
        <v>724</v>
      </c>
      <c r="E21" s="291" t="s">
        <v>714</v>
      </c>
      <c r="F21" s="310"/>
    </row>
    <row r="22" spans="1:6" s="328" customFormat="1" ht="26.4">
      <c r="A22" s="291" t="s">
        <v>197</v>
      </c>
      <c r="B22" s="286" t="s">
        <v>688</v>
      </c>
      <c r="C22" s="295" t="s">
        <v>687</v>
      </c>
      <c r="D22" s="250" t="s">
        <v>729</v>
      </c>
      <c r="E22" s="291" t="s">
        <v>715</v>
      </c>
      <c r="F22" s="310"/>
    </row>
    <row r="23" spans="1:6" s="328" customFormat="1" ht="139.5" customHeight="1">
      <c r="A23" s="291" t="s">
        <v>197</v>
      </c>
      <c r="B23" s="286" t="s">
        <v>591</v>
      </c>
      <c r="C23" s="295" t="s">
        <v>593</v>
      </c>
      <c r="D23" s="250" t="s">
        <v>730</v>
      </c>
      <c r="E23" s="291" t="s">
        <v>716</v>
      </c>
      <c r="F23" s="310"/>
    </row>
    <row r="24" spans="1:6" s="328" customFormat="1" ht="26.4">
      <c r="A24" s="291" t="s">
        <v>197</v>
      </c>
      <c r="B24" s="286" t="s">
        <v>671</v>
      </c>
      <c r="C24" s="295" t="s">
        <v>670</v>
      </c>
      <c r="D24" s="287" t="s">
        <v>725</v>
      </c>
      <c r="E24" s="291" t="s">
        <v>717</v>
      </c>
      <c r="F24" s="310"/>
    </row>
    <row r="25" spans="1:6" s="251" customFormat="1" ht="99.75" customHeight="1">
      <c r="A25" s="464" t="s">
        <v>37</v>
      </c>
      <c r="B25" s="465"/>
      <c r="C25" s="465"/>
      <c r="D25" s="465"/>
      <c r="E25" s="465"/>
      <c r="F25" s="466"/>
    </row>
    <row r="26" spans="1:6" s="251" customFormat="1" ht="39.6">
      <c r="A26" s="203" t="s">
        <v>200</v>
      </c>
      <c r="B26" s="250" t="s">
        <v>152</v>
      </c>
      <c r="C26" s="249"/>
      <c r="D26" s="250">
        <v>40</v>
      </c>
      <c r="E26" s="253"/>
      <c r="F26" s="280" t="s">
        <v>743</v>
      </c>
    </row>
    <row r="27" spans="1:6" s="251" customFormat="1" thickBot="1">
      <c r="A27" s="467" t="s">
        <v>16</v>
      </c>
      <c r="B27" s="468"/>
      <c r="C27" s="468"/>
      <c r="D27" s="468"/>
      <c r="E27" s="468"/>
      <c r="F27" s="469"/>
    </row>
    <row r="28" spans="1:6" s="251" customFormat="1" ht="18.75" customHeight="1">
      <c r="A28" s="470" t="s">
        <v>157</v>
      </c>
      <c r="B28" s="249" t="s">
        <v>637</v>
      </c>
      <c r="C28" s="326" t="s">
        <v>636</v>
      </c>
      <c r="D28" s="249"/>
      <c r="E28" s="259" t="s">
        <v>575</v>
      </c>
      <c r="F28" s="261"/>
    </row>
    <row r="29" spans="1:6" s="251" customFormat="1" ht="16.5" customHeight="1">
      <c r="A29" s="471"/>
      <c r="B29" s="249" t="s">
        <v>215</v>
      </c>
      <c r="C29" s="326" t="s">
        <v>243</v>
      </c>
      <c r="D29" s="249"/>
      <c r="E29" s="259">
        <v>1</v>
      </c>
      <c r="F29" s="261"/>
    </row>
    <row r="30" spans="1:6" s="251" customFormat="1" ht="18" customHeight="1">
      <c r="A30" s="471"/>
      <c r="B30" s="250" t="s">
        <v>579</v>
      </c>
      <c r="C30" s="295" t="s">
        <v>578</v>
      </c>
      <c r="D30" s="250"/>
      <c r="E30" s="253">
        <v>2</v>
      </c>
      <c r="F30" s="258"/>
    </row>
    <row r="31" spans="1:6" s="251" customFormat="1" ht="40.200000000000003" customHeight="1">
      <c r="A31" s="471"/>
      <c r="B31" s="250" t="s">
        <v>577</v>
      </c>
      <c r="C31" s="295" t="s">
        <v>162</v>
      </c>
      <c r="D31" s="250"/>
      <c r="E31" s="253">
        <v>3</v>
      </c>
      <c r="F31" s="258"/>
    </row>
    <row r="32" spans="1:6" s="251" customFormat="1" ht="40.200000000000003" customHeight="1">
      <c r="A32" s="471"/>
      <c r="B32" s="250" t="s">
        <v>154</v>
      </c>
      <c r="C32" s="295" t="s">
        <v>156</v>
      </c>
      <c r="D32" s="250"/>
      <c r="E32" s="253">
        <v>4</v>
      </c>
      <c r="F32" s="258"/>
    </row>
    <row r="33" spans="1:6" s="251" customFormat="1" ht="26.4">
      <c r="A33" s="471"/>
      <c r="B33" s="250" t="s">
        <v>582</v>
      </c>
      <c r="C33" s="295" t="s">
        <v>581</v>
      </c>
      <c r="D33" s="250"/>
      <c r="E33" s="253" t="s">
        <v>727</v>
      </c>
      <c r="F33" s="258"/>
    </row>
    <row r="34" spans="1:6" s="251" customFormat="1" ht="13.2">
      <c r="A34" s="471"/>
      <c r="B34" s="250" t="s">
        <v>565</v>
      </c>
      <c r="C34" s="295" t="s">
        <v>564</v>
      </c>
      <c r="D34" s="250"/>
      <c r="E34" s="253">
        <v>5</v>
      </c>
      <c r="F34" s="258"/>
    </row>
    <row r="35" spans="1:6" s="251" customFormat="1" ht="68.25" customHeight="1">
      <c r="A35" s="472"/>
      <c r="B35" s="323" t="s">
        <v>622</v>
      </c>
      <c r="C35" s="303" t="s">
        <v>623</v>
      </c>
      <c r="D35" s="250"/>
      <c r="E35" s="253" t="s">
        <v>727</v>
      </c>
      <c r="F35" s="258"/>
    </row>
    <row r="36" spans="1:6" s="251" customFormat="1">
      <c r="A36" s="185"/>
      <c r="B36" s="207"/>
      <c r="C36" s="208"/>
      <c r="D36" s="185"/>
      <c r="E36" s="185"/>
      <c r="F36" s="207"/>
    </row>
    <row r="37" spans="1:6">
      <c r="A37" s="185"/>
      <c r="C37" s="208"/>
      <c r="D37" s="185"/>
      <c r="E37" s="185"/>
    </row>
    <row r="38" spans="1:6">
      <c r="A38" s="185"/>
      <c r="C38" s="208"/>
      <c r="D38" s="185"/>
      <c r="E38" s="185"/>
    </row>
    <row r="39" spans="1:6">
      <c r="A39" s="185"/>
      <c r="C39" s="208"/>
      <c r="D39" s="185"/>
      <c r="E39" s="185"/>
    </row>
    <row r="40" spans="1:6">
      <c r="A40" s="185"/>
      <c r="C40" s="208"/>
      <c r="D40" s="185"/>
      <c r="E40" s="185"/>
    </row>
    <row r="41" spans="1:6">
      <c r="A41" s="185"/>
      <c r="C41" s="208"/>
      <c r="D41" s="185"/>
      <c r="E41" s="185"/>
    </row>
    <row r="42" spans="1:6">
      <c r="A42" s="185"/>
      <c r="C42" s="208"/>
      <c r="D42" s="185"/>
      <c r="E42" s="185"/>
    </row>
    <row r="43" spans="1:6">
      <c r="A43" s="185"/>
      <c r="C43" s="208"/>
      <c r="D43" s="185"/>
      <c r="E43" s="185"/>
    </row>
    <row r="44" spans="1:6">
      <c r="A44" s="185"/>
      <c r="C44" s="208"/>
      <c r="D44" s="185"/>
      <c r="E44" s="185"/>
    </row>
    <row r="45" spans="1:6">
      <c r="A45" s="185"/>
      <c r="C45" s="208"/>
      <c r="D45" s="185"/>
      <c r="E45" s="185"/>
    </row>
    <row r="46" spans="1:6">
      <c r="A46" s="185"/>
      <c r="C46" s="208"/>
      <c r="D46" s="185"/>
      <c r="E46" s="185"/>
    </row>
    <row r="47" spans="1:6">
      <c r="A47" s="185"/>
      <c r="C47" s="208"/>
      <c r="D47" s="185"/>
      <c r="E47" s="185"/>
    </row>
    <row r="48" spans="1:6">
      <c r="A48" s="185"/>
      <c r="C48" s="208"/>
      <c r="D48" s="185"/>
      <c r="E48" s="185"/>
    </row>
    <row r="49" spans="1:5">
      <c r="A49" s="185"/>
      <c r="C49" s="208"/>
      <c r="D49" s="185"/>
      <c r="E49" s="185"/>
    </row>
    <row r="50" spans="1:5">
      <c r="A50" s="185"/>
      <c r="C50" s="208"/>
      <c r="D50" s="185"/>
      <c r="E50" s="185"/>
    </row>
    <row r="51" spans="1:5">
      <c r="A51" s="185"/>
      <c r="C51" s="208"/>
      <c r="D51" s="185"/>
      <c r="E51" s="185"/>
    </row>
    <row r="52" spans="1:5">
      <c r="A52" s="185"/>
      <c r="C52" s="208"/>
      <c r="D52" s="185"/>
      <c r="E52" s="185"/>
    </row>
    <row r="53" spans="1:5">
      <c r="A53" s="185"/>
      <c r="C53" s="208"/>
      <c r="D53" s="185"/>
      <c r="E53" s="185"/>
    </row>
    <row r="54" spans="1:5">
      <c r="A54" s="185"/>
      <c r="C54" s="208"/>
      <c r="D54" s="185"/>
      <c r="E54" s="185"/>
    </row>
    <row r="55" spans="1:5">
      <c r="A55" s="185"/>
      <c r="C55" s="208"/>
      <c r="D55" s="185"/>
      <c r="E55" s="185"/>
    </row>
    <row r="56" spans="1:5">
      <c r="A56" s="185"/>
      <c r="C56" s="208"/>
      <c r="D56" s="185"/>
      <c r="E56" s="185"/>
    </row>
    <row r="57" spans="1:5">
      <c r="A57" s="185"/>
      <c r="C57" s="208"/>
      <c r="D57" s="185"/>
      <c r="E57" s="185"/>
    </row>
    <row r="58" spans="1:5">
      <c r="A58" s="185"/>
      <c r="C58" s="208"/>
      <c r="D58" s="185"/>
      <c r="E58" s="185"/>
    </row>
    <row r="59" spans="1:5">
      <c r="A59" s="185"/>
    </row>
    <row r="60" spans="1:5">
      <c r="A60" s="185"/>
    </row>
  </sheetData>
  <mergeCells count="4">
    <mergeCell ref="A6:F6"/>
    <mergeCell ref="A25:F25"/>
    <mergeCell ref="A27:F27"/>
    <mergeCell ref="A28:A35"/>
  </mergeCells>
  <conditionalFormatting sqref="B26:E26">
    <cfRule type="expression" dxfId="99" priority="2">
      <formula>#REF!&gt;0</formula>
    </cfRule>
  </conditionalFormatting>
  <conditionalFormatting sqref="F26">
    <cfRule type="expression" dxfId="98" priority="1" stopIfTrue="1">
      <formula>#REF!&gt;0</formula>
    </cfRule>
  </conditionalFormatting>
  <pageMargins left="0.7" right="0.7" top="0.75" bottom="0.75" header="0.3" footer="0.3"/>
  <pageSetup paperSize="9"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F69"/>
  <sheetViews>
    <sheetView topLeftCell="A10" zoomScaleNormal="100" workbookViewId="0">
      <selection activeCell="C15" sqref="C15"/>
    </sheetView>
  </sheetViews>
  <sheetFormatPr defaultColWidth="9.109375" defaultRowHeight="13.8"/>
  <cols>
    <col min="1" max="1" width="28.109375" style="207" customWidth="1"/>
    <col min="2" max="2" width="30.6640625" style="207" customWidth="1"/>
    <col min="3" max="3" width="91.5546875" style="209" customWidth="1"/>
    <col min="4" max="4" width="31.88671875" style="207" customWidth="1"/>
    <col min="5" max="5" width="26.44140625" style="207" customWidth="1"/>
    <col min="6" max="6" width="50.109375" style="207" customWidth="1"/>
    <col min="7" max="16384" width="9.109375" style="185"/>
  </cols>
  <sheetData>
    <row r="1" spans="1:6">
      <c r="A1" s="181"/>
      <c r="B1" s="182"/>
      <c r="C1" s="181"/>
      <c r="D1" s="183"/>
      <c r="E1" s="184"/>
      <c r="F1" s="182"/>
    </row>
    <row r="2" spans="1:6" ht="34.799999999999997">
      <c r="A2" s="186" t="s">
        <v>648</v>
      </c>
      <c r="B2" s="187">
        <v>160</v>
      </c>
      <c r="C2" s="186"/>
      <c r="D2" s="188"/>
      <c r="E2" s="189"/>
      <c r="F2" s="182"/>
    </row>
    <row r="3" spans="1:6" ht="17.399999999999999">
      <c r="A3" s="186"/>
      <c r="B3" s="187"/>
      <c r="C3" s="186" t="s">
        <v>649</v>
      </c>
      <c r="D3" s="188"/>
      <c r="E3" s="189"/>
      <c r="F3" s="182"/>
    </row>
    <row r="4" spans="1:6" ht="52.2">
      <c r="A4" s="186" t="s">
        <v>136</v>
      </c>
      <c r="B4" s="266" t="s">
        <v>697</v>
      </c>
      <c r="C4" s="186" t="s">
        <v>696</v>
      </c>
      <c r="D4" s="190"/>
      <c r="E4" s="189"/>
      <c r="F4" s="182"/>
    </row>
    <row r="5" spans="1:6" ht="27.6">
      <c r="A5" s="191" t="s">
        <v>5</v>
      </c>
      <c r="B5" s="191" t="s">
        <v>133</v>
      </c>
      <c r="C5" s="191" t="s">
        <v>0</v>
      </c>
      <c r="D5" s="191" t="s">
        <v>656</v>
      </c>
      <c r="E5" s="192" t="s">
        <v>138</v>
      </c>
      <c r="F5" s="191" t="s">
        <v>30</v>
      </c>
    </row>
    <row r="6" spans="1:6" ht="17.399999999999999">
      <c r="A6" s="473" t="s">
        <v>299</v>
      </c>
      <c r="B6" s="474"/>
      <c r="C6" s="474"/>
      <c r="D6" s="474"/>
      <c r="E6" s="474"/>
      <c r="F6" s="475"/>
    </row>
    <row r="7" spans="1:6" ht="409.6">
      <c r="A7" s="287" t="s">
        <v>200</v>
      </c>
      <c r="B7" s="286" t="s">
        <v>153</v>
      </c>
      <c r="C7" s="250" t="s">
        <v>155</v>
      </c>
      <c r="D7" s="287" t="s">
        <v>651</v>
      </c>
      <c r="E7" s="301" t="s">
        <v>575</v>
      </c>
      <c r="F7" s="303" t="s">
        <v>650</v>
      </c>
    </row>
    <row r="8" spans="1:6" s="328" customFormat="1">
      <c r="A8" s="312" t="s">
        <v>200</v>
      </c>
      <c r="B8" s="121" t="s">
        <v>602</v>
      </c>
      <c r="C8" s="313"/>
      <c r="D8" s="314" t="s">
        <v>698</v>
      </c>
      <c r="E8" s="291">
        <v>1</v>
      </c>
      <c r="F8" s="316" t="s">
        <v>692</v>
      </c>
    </row>
    <row r="9" spans="1:6" s="328" customFormat="1" ht="158.4">
      <c r="A9" s="291" t="s">
        <v>200</v>
      </c>
      <c r="B9" s="286" t="s">
        <v>549</v>
      </c>
      <c r="C9" s="295" t="s">
        <v>550</v>
      </c>
      <c r="D9" s="250" t="s">
        <v>627</v>
      </c>
      <c r="E9" s="291">
        <v>2</v>
      </c>
      <c r="F9" s="324" t="s">
        <v>695</v>
      </c>
    </row>
    <row r="10" spans="1:6" customFormat="1" ht="66">
      <c r="A10" s="279" t="s">
        <v>200</v>
      </c>
      <c r="B10" s="268" t="s">
        <v>544</v>
      </c>
      <c r="C10" s="297" t="s">
        <v>689</v>
      </c>
      <c r="D10" s="284" t="s">
        <v>690</v>
      </c>
      <c r="E10" s="329" t="s">
        <v>700</v>
      </c>
      <c r="F10" s="297" t="s">
        <v>691</v>
      </c>
    </row>
    <row r="11" spans="1:6" ht="79.2">
      <c r="A11" s="203" t="s">
        <v>200</v>
      </c>
      <c r="B11" s="270" t="s">
        <v>547</v>
      </c>
      <c r="C11" s="325" t="s">
        <v>652</v>
      </c>
      <c r="D11" s="249" t="s">
        <v>699</v>
      </c>
      <c r="E11" s="291">
        <v>4</v>
      </c>
      <c r="F11" s="326" t="s">
        <v>694</v>
      </c>
    </row>
    <row r="12" spans="1:6" ht="52.8">
      <c r="A12" s="203" t="s">
        <v>200</v>
      </c>
      <c r="B12" s="270" t="s">
        <v>447</v>
      </c>
      <c r="C12" s="326" t="s">
        <v>446</v>
      </c>
      <c r="D12" s="271" t="s">
        <v>628</v>
      </c>
      <c r="E12" s="291">
        <v>5</v>
      </c>
      <c r="F12" s="249" t="s">
        <v>630</v>
      </c>
    </row>
    <row r="13" spans="1:6" s="328" customFormat="1" ht="26.4">
      <c r="A13" s="291" t="s">
        <v>200</v>
      </c>
      <c r="B13" s="286" t="s">
        <v>595</v>
      </c>
      <c r="C13" s="295" t="s">
        <v>626</v>
      </c>
      <c r="D13" s="250" t="s">
        <v>597</v>
      </c>
      <c r="E13" s="291">
        <v>6</v>
      </c>
      <c r="F13" s="310"/>
    </row>
    <row r="14" spans="1:6" s="328" customFormat="1" ht="139.5" customHeight="1">
      <c r="A14" s="291" t="s">
        <v>200</v>
      </c>
      <c r="B14" s="121" t="s">
        <v>603</v>
      </c>
      <c r="C14" s="295" t="s">
        <v>604</v>
      </c>
      <c r="D14" s="250" t="s">
        <v>615</v>
      </c>
      <c r="E14" s="291">
        <v>7</v>
      </c>
      <c r="F14" s="311"/>
    </row>
    <row r="15" spans="1:6" s="328" customFormat="1" ht="139.5" customHeight="1">
      <c r="A15" s="291" t="s">
        <v>200</v>
      </c>
      <c r="B15" s="286" t="s">
        <v>591</v>
      </c>
      <c r="C15" s="295" t="s">
        <v>593</v>
      </c>
      <c r="D15" s="250" t="s">
        <v>592</v>
      </c>
      <c r="E15" s="291">
        <v>8</v>
      </c>
      <c r="F15" s="310"/>
    </row>
    <row r="16" spans="1:6" s="328" customFormat="1" ht="52.8">
      <c r="A16" s="291" t="s">
        <v>200</v>
      </c>
      <c r="B16" s="286" t="s">
        <v>511</v>
      </c>
      <c r="C16" s="295" t="s">
        <v>510</v>
      </c>
      <c r="D16" s="287" t="s">
        <v>534</v>
      </c>
      <c r="E16" s="291">
        <v>9</v>
      </c>
      <c r="F16" s="324" t="s">
        <v>653</v>
      </c>
    </row>
    <row r="17" spans="1:6" s="328" customFormat="1" ht="26.4">
      <c r="A17" s="291" t="s">
        <v>200</v>
      </c>
      <c r="B17" s="286" t="s">
        <v>655</v>
      </c>
      <c r="C17" s="295" t="s">
        <v>654</v>
      </c>
      <c r="D17" s="250" t="s">
        <v>657</v>
      </c>
      <c r="E17" s="291"/>
      <c r="F17" s="310"/>
    </row>
    <row r="18" spans="1:6" s="328" customFormat="1" ht="39.6">
      <c r="A18" s="291" t="s">
        <v>200</v>
      </c>
      <c r="B18" s="286" t="s">
        <v>659</v>
      </c>
      <c r="C18" s="295" t="s">
        <v>658</v>
      </c>
      <c r="D18" s="250" t="s">
        <v>660</v>
      </c>
      <c r="E18" s="291"/>
      <c r="F18" s="310"/>
    </row>
    <row r="19" spans="1:6" s="328" customFormat="1" ht="26.4">
      <c r="A19" s="291" t="s">
        <v>200</v>
      </c>
      <c r="B19" s="286" t="s">
        <v>662</v>
      </c>
      <c r="C19" s="295" t="s">
        <v>661</v>
      </c>
      <c r="D19" s="250" t="s">
        <v>663</v>
      </c>
      <c r="E19" s="291"/>
      <c r="F19" s="310"/>
    </row>
    <row r="20" spans="1:6" s="328" customFormat="1">
      <c r="A20" s="291" t="s">
        <v>200</v>
      </c>
      <c r="B20" s="286" t="s">
        <v>665</v>
      </c>
      <c r="C20" s="295" t="s">
        <v>664</v>
      </c>
      <c r="D20" s="287" t="s">
        <v>666</v>
      </c>
      <c r="E20" s="291"/>
      <c r="F20" s="310"/>
    </row>
    <row r="21" spans="1:6" s="328" customFormat="1" ht="26.4">
      <c r="A21" s="291" t="s">
        <v>200</v>
      </c>
      <c r="B21" s="286" t="s">
        <v>667</v>
      </c>
      <c r="C21" s="295" t="s">
        <v>668</v>
      </c>
      <c r="D21" s="250" t="s">
        <v>669</v>
      </c>
      <c r="E21" s="291"/>
      <c r="F21" s="310"/>
    </row>
    <row r="22" spans="1:6" s="328" customFormat="1" ht="26.4">
      <c r="A22" s="291" t="s">
        <v>200</v>
      </c>
      <c r="B22" s="286" t="s">
        <v>671</v>
      </c>
      <c r="C22" s="295" t="s">
        <v>670</v>
      </c>
      <c r="D22" s="287" t="s">
        <v>672</v>
      </c>
      <c r="E22" s="291"/>
      <c r="F22" s="310"/>
    </row>
    <row r="23" spans="1:6" s="328" customFormat="1" ht="39.6">
      <c r="A23" s="291" t="s">
        <v>200</v>
      </c>
      <c r="B23" s="286" t="s">
        <v>674</v>
      </c>
      <c r="C23" s="295" t="s">
        <v>673</v>
      </c>
      <c r="D23" s="250" t="s">
        <v>677</v>
      </c>
      <c r="E23" s="291"/>
      <c r="F23" s="310"/>
    </row>
    <row r="24" spans="1:6" s="328" customFormat="1" ht="26.4">
      <c r="A24" s="291" t="s">
        <v>200</v>
      </c>
      <c r="B24" s="286" t="s">
        <v>676</v>
      </c>
      <c r="C24" s="295" t="s">
        <v>675</v>
      </c>
      <c r="D24" s="250" t="s">
        <v>677</v>
      </c>
      <c r="E24" s="291"/>
      <c r="F24" s="310"/>
    </row>
    <row r="25" spans="1:6" s="328" customFormat="1" ht="39.6">
      <c r="A25" s="291" t="s">
        <v>200</v>
      </c>
      <c r="B25" s="286" t="s">
        <v>679</v>
      </c>
      <c r="C25" s="295" t="s">
        <v>678</v>
      </c>
      <c r="D25" s="250" t="s">
        <v>680</v>
      </c>
      <c r="E25" s="291"/>
      <c r="F25" s="310"/>
    </row>
    <row r="26" spans="1:6" s="328" customFormat="1" ht="39.6">
      <c r="A26" s="291" t="s">
        <v>200</v>
      </c>
      <c r="B26" s="286" t="s">
        <v>682</v>
      </c>
      <c r="C26" s="295" t="s">
        <v>681</v>
      </c>
      <c r="D26" s="250" t="s">
        <v>683</v>
      </c>
      <c r="E26" s="291"/>
      <c r="F26" s="310"/>
    </row>
    <row r="27" spans="1:6" s="328" customFormat="1" ht="26.4">
      <c r="A27" s="291" t="s">
        <v>200</v>
      </c>
      <c r="B27" s="286" t="s">
        <v>688</v>
      </c>
      <c r="C27" s="295" t="s">
        <v>687</v>
      </c>
      <c r="D27" s="250"/>
      <c r="E27" s="291"/>
      <c r="F27" s="310"/>
    </row>
    <row r="28" spans="1:6" s="328" customFormat="1">
      <c r="A28" s="291" t="s">
        <v>200</v>
      </c>
      <c r="B28" s="286" t="s">
        <v>685</v>
      </c>
      <c r="C28" s="295" t="s">
        <v>684</v>
      </c>
      <c r="D28" s="287" t="s">
        <v>686</v>
      </c>
      <c r="E28" s="291"/>
      <c r="F28" s="310"/>
    </row>
    <row r="29" spans="1:6" s="251" customFormat="1" ht="99.75" customHeight="1">
      <c r="A29" s="464" t="s">
        <v>37</v>
      </c>
      <c r="B29" s="465"/>
      <c r="C29" s="465"/>
      <c r="D29" s="465"/>
      <c r="E29" s="465"/>
      <c r="F29" s="466"/>
    </row>
    <row r="30" spans="1:6" s="251" customFormat="1" ht="39.6">
      <c r="A30" s="203" t="s">
        <v>200</v>
      </c>
      <c r="B30" s="250" t="s">
        <v>152</v>
      </c>
      <c r="C30" s="249"/>
      <c r="D30" s="250">
        <v>40</v>
      </c>
      <c r="E30" s="253"/>
      <c r="F30" s="280" t="s">
        <v>693</v>
      </c>
    </row>
    <row r="31" spans="1:6" s="251" customFormat="1" thickBot="1">
      <c r="A31" s="467" t="s">
        <v>16</v>
      </c>
      <c r="B31" s="468"/>
      <c r="C31" s="468"/>
      <c r="D31" s="468"/>
      <c r="E31" s="468"/>
      <c r="F31" s="469"/>
    </row>
    <row r="32" spans="1:6" s="251" customFormat="1" ht="18.75" customHeight="1">
      <c r="A32" s="470" t="s">
        <v>157</v>
      </c>
      <c r="B32" s="249" t="s">
        <v>637</v>
      </c>
      <c r="C32" s="326" t="s">
        <v>636</v>
      </c>
      <c r="D32" s="249"/>
      <c r="E32" s="259">
        <v>1</v>
      </c>
      <c r="F32" s="261"/>
    </row>
    <row r="33" spans="1:6" s="251" customFormat="1" ht="16.5" customHeight="1">
      <c r="A33" s="471"/>
      <c r="B33" s="249" t="s">
        <v>215</v>
      </c>
      <c r="C33" s="326" t="s">
        <v>243</v>
      </c>
      <c r="D33" s="249"/>
      <c r="E33" s="259">
        <v>2</v>
      </c>
      <c r="F33" s="261"/>
    </row>
    <row r="34" spans="1:6" s="251" customFormat="1" ht="18" customHeight="1">
      <c r="A34" s="471"/>
      <c r="B34" s="250" t="s">
        <v>579</v>
      </c>
      <c r="C34" s="295" t="s">
        <v>578</v>
      </c>
      <c r="D34" s="250"/>
      <c r="E34" s="253">
        <v>3</v>
      </c>
      <c r="F34" s="258"/>
    </row>
    <row r="35" spans="1:6" s="251" customFormat="1" ht="15.75" customHeight="1">
      <c r="A35" s="471"/>
      <c r="B35" s="250" t="s">
        <v>632</v>
      </c>
      <c r="C35" s="295" t="s">
        <v>633</v>
      </c>
      <c r="D35" s="250"/>
      <c r="E35" s="253"/>
      <c r="F35" s="258"/>
    </row>
    <row r="36" spans="1:6" s="251" customFormat="1" ht="13.2">
      <c r="A36" s="471"/>
      <c r="B36" s="250" t="s">
        <v>590</v>
      </c>
      <c r="C36" s="295" t="s">
        <v>580</v>
      </c>
      <c r="D36" s="250"/>
      <c r="E36" s="253"/>
      <c r="F36" s="258"/>
    </row>
    <row r="37" spans="1:6" s="251" customFormat="1" ht="13.2">
      <c r="A37" s="471"/>
      <c r="B37" s="250" t="s">
        <v>582</v>
      </c>
      <c r="C37" s="295" t="s">
        <v>581</v>
      </c>
      <c r="D37" s="250"/>
      <c r="E37" s="253"/>
      <c r="F37" s="258"/>
    </row>
    <row r="38" spans="1:6" s="251" customFormat="1" ht="13.2">
      <c r="A38" s="471"/>
      <c r="B38" s="250" t="s">
        <v>154</v>
      </c>
      <c r="C38" s="295" t="s">
        <v>156</v>
      </c>
      <c r="D38" s="250"/>
      <c r="E38" s="253"/>
      <c r="F38" s="258"/>
    </row>
    <row r="39" spans="1:6" s="251" customFormat="1" ht="13.2">
      <c r="A39" s="471"/>
      <c r="B39" s="250" t="s">
        <v>241</v>
      </c>
      <c r="C39" s="295" t="s">
        <v>242</v>
      </c>
      <c r="D39" s="250"/>
      <c r="E39" s="253"/>
      <c r="F39" s="258"/>
    </row>
    <row r="40" spans="1:6" s="251" customFormat="1" ht="26.4">
      <c r="A40" s="471"/>
      <c r="B40" s="250" t="s">
        <v>158</v>
      </c>
      <c r="C40" s="295" t="s">
        <v>160</v>
      </c>
      <c r="D40" s="250"/>
      <c r="E40" s="253"/>
      <c r="F40" s="258"/>
    </row>
    <row r="41" spans="1:6" s="251" customFormat="1" ht="26.4">
      <c r="A41" s="471"/>
      <c r="B41" s="249" t="s">
        <v>159</v>
      </c>
      <c r="C41" s="326" t="s">
        <v>160</v>
      </c>
      <c r="D41" s="249"/>
      <c r="E41" s="259"/>
      <c r="F41" s="260"/>
    </row>
    <row r="42" spans="1:6" s="251" customFormat="1" ht="26.4">
      <c r="A42" s="471"/>
      <c r="B42" s="249" t="s">
        <v>577</v>
      </c>
      <c r="C42" s="326" t="s">
        <v>162</v>
      </c>
      <c r="D42" s="249"/>
      <c r="E42" s="259"/>
      <c r="F42" s="260"/>
    </row>
    <row r="43" spans="1:6" s="251" customFormat="1" ht="13.2">
      <c r="A43" s="471"/>
      <c r="B43" s="250" t="s">
        <v>565</v>
      </c>
      <c r="C43" s="295" t="s">
        <v>564</v>
      </c>
      <c r="D43" s="250"/>
      <c r="E43" s="253"/>
      <c r="F43" s="258"/>
    </row>
    <row r="44" spans="1:6" s="251" customFormat="1" ht="68.25" customHeight="1">
      <c r="A44" s="472"/>
      <c r="B44" s="323" t="s">
        <v>622</v>
      </c>
      <c r="C44" s="303" t="s">
        <v>623</v>
      </c>
      <c r="D44" s="250"/>
      <c r="E44" s="253"/>
      <c r="F44" s="258"/>
    </row>
    <row r="45" spans="1:6" s="251" customFormat="1">
      <c r="A45" s="185"/>
      <c r="B45" s="207"/>
      <c r="C45" s="208"/>
      <c r="D45" s="185"/>
      <c r="E45" s="185"/>
      <c r="F45" s="207"/>
    </row>
    <row r="46" spans="1:6">
      <c r="A46" s="185"/>
      <c r="C46" s="208"/>
      <c r="D46" s="185"/>
      <c r="E46" s="185"/>
    </row>
    <row r="47" spans="1:6">
      <c r="A47" s="185"/>
      <c r="C47" s="208"/>
      <c r="D47" s="185"/>
      <c r="E47" s="185"/>
    </row>
    <row r="48" spans="1:6">
      <c r="A48" s="185"/>
      <c r="C48" s="208"/>
      <c r="D48" s="185"/>
      <c r="E48" s="185"/>
    </row>
    <row r="49" spans="1:5">
      <c r="A49" s="185"/>
      <c r="C49" s="208"/>
      <c r="D49" s="185"/>
      <c r="E49" s="185"/>
    </row>
    <row r="50" spans="1:5">
      <c r="A50" s="185"/>
      <c r="C50" s="208"/>
      <c r="D50" s="185"/>
      <c r="E50" s="185"/>
    </row>
    <row r="51" spans="1:5">
      <c r="A51" s="185"/>
      <c r="C51" s="208"/>
      <c r="D51" s="185"/>
      <c r="E51" s="185"/>
    </row>
    <row r="52" spans="1:5">
      <c r="A52" s="185"/>
      <c r="C52" s="208"/>
      <c r="D52" s="185"/>
      <c r="E52" s="185"/>
    </row>
    <row r="53" spans="1:5">
      <c r="A53" s="185"/>
      <c r="C53" s="208"/>
      <c r="D53" s="185"/>
      <c r="E53" s="185"/>
    </row>
    <row r="54" spans="1:5">
      <c r="A54" s="185"/>
      <c r="C54" s="208"/>
      <c r="D54" s="185"/>
      <c r="E54" s="185"/>
    </row>
    <row r="55" spans="1:5">
      <c r="A55" s="185"/>
      <c r="C55" s="208"/>
      <c r="D55" s="185"/>
      <c r="E55" s="185"/>
    </row>
    <row r="56" spans="1:5">
      <c r="A56" s="185"/>
      <c r="C56" s="208"/>
      <c r="D56" s="185"/>
      <c r="E56" s="185"/>
    </row>
    <row r="57" spans="1:5">
      <c r="A57" s="185"/>
      <c r="C57" s="208"/>
      <c r="D57" s="185"/>
      <c r="E57" s="185"/>
    </row>
    <row r="58" spans="1:5">
      <c r="A58" s="185"/>
      <c r="C58" s="208"/>
      <c r="D58" s="185"/>
      <c r="E58" s="185"/>
    </row>
    <row r="59" spans="1:5">
      <c r="A59" s="185"/>
      <c r="C59" s="208"/>
      <c r="D59" s="185"/>
      <c r="E59" s="185"/>
    </row>
    <row r="60" spans="1:5">
      <c r="A60" s="185"/>
      <c r="C60" s="208"/>
      <c r="D60" s="185"/>
      <c r="E60" s="185"/>
    </row>
    <row r="61" spans="1:5">
      <c r="A61" s="185"/>
      <c r="C61" s="208"/>
      <c r="D61" s="185"/>
      <c r="E61" s="185"/>
    </row>
    <row r="62" spans="1:5">
      <c r="A62" s="185"/>
      <c r="C62" s="208"/>
      <c r="D62" s="185"/>
      <c r="E62" s="185"/>
    </row>
    <row r="63" spans="1:5">
      <c r="A63" s="185"/>
      <c r="C63" s="208"/>
      <c r="D63" s="185"/>
      <c r="E63" s="185"/>
    </row>
    <row r="64" spans="1:5">
      <c r="A64" s="185"/>
      <c r="C64" s="208"/>
      <c r="D64" s="185"/>
      <c r="E64" s="185"/>
    </row>
    <row r="65" spans="1:5">
      <c r="A65" s="185"/>
      <c r="C65" s="208"/>
      <c r="D65" s="185"/>
      <c r="E65" s="185"/>
    </row>
    <row r="66" spans="1:5">
      <c r="A66" s="185"/>
      <c r="C66" s="208"/>
      <c r="D66" s="185"/>
      <c r="E66" s="185"/>
    </row>
    <row r="67" spans="1:5">
      <c r="A67" s="185"/>
      <c r="C67" s="208"/>
      <c r="D67" s="185"/>
      <c r="E67" s="185"/>
    </row>
    <row r="68" spans="1:5">
      <c r="A68" s="185"/>
    </row>
    <row r="69" spans="1:5">
      <c r="A69" s="185"/>
    </row>
  </sheetData>
  <mergeCells count="4">
    <mergeCell ref="A6:F6"/>
    <mergeCell ref="A29:F29"/>
    <mergeCell ref="A31:F31"/>
    <mergeCell ref="A32:A44"/>
  </mergeCells>
  <conditionalFormatting sqref="B30:E30">
    <cfRule type="expression" dxfId="97" priority="2">
      <formula>#REF!&gt;0</formula>
    </cfRule>
  </conditionalFormatting>
  <conditionalFormatting sqref="F30">
    <cfRule type="expression" dxfId="96" priority="1" stopIfTrue="1">
      <formula>#REF!&gt;0</formula>
    </cfRule>
  </conditionalFormatting>
  <pageMargins left="0.7" right="0.7" top="0.75" bottom="0.75" header="0.3" footer="0.3"/>
  <pageSetup paperSize="9"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G61"/>
  <sheetViews>
    <sheetView zoomScaleNormal="100" workbookViewId="0">
      <selection activeCell="F7" sqref="F7"/>
    </sheetView>
  </sheetViews>
  <sheetFormatPr defaultRowHeight="14.4"/>
  <cols>
    <col min="1" max="1" width="28.109375" style="207" customWidth="1"/>
    <col min="2" max="2" width="30.6640625" style="207" customWidth="1"/>
    <col min="3" max="3" width="91.5546875" style="209" customWidth="1"/>
    <col min="4" max="4" width="29.33203125" style="207" customWidth="1"/>
    <col min="5" max="5" width="26.44140625" style="207" customWidth="1"/>
    <col min="6" max="6" width="50.109375" style="207" customWidth="1"/>
  </cols>
  <sheetData>
    <row r="1" spans="1:6">
      <c r="A1" s="181"/>
      <c r="B1" s="182"/>
      <c r="C1" s="181"/>
      <c r="D1" s="183"/>
      <c r="E1" s="184"/>
      <c r="F1" s="182"/>
    </row>
    <row r="2" spans="1:6" ht="34.799999999999997">
      <c r="A2" s="186" t="s">
        <v>624</v>
      </c>
      <c r="B2" s="187">
        <v>160</v>
      </c>
      <c r="C2" s="186"/>
      <c r="D2" s="188"/>
      <c r="E2" s="189"/>
      <c r="F2" s="182"/>
    </row>
    <row r="3" spans="1:6" ht="17.399999999999999">
      <c r="A3" s="186"/>
      <c r="B3" s="187"/>
      <c r="C3" s="186" t="s">
        <v>625</v>
      </c>
      <c r="D3" s="188"/>
      <c r="E3" s="189"/>
      <c r="F3" s="182"/>
    </row>
    <row r="4" spans="1:6" ht="52.2">
      <c r="A4" s="186" t="s">
        <v>136</v>
      </c>
      <c r="B4" s="266" t="s">
        <v>645</v>
      </c>
      <c r="C4" s="186" t="s">
        <v>644</v>
      </c>
      <c r="D4" s="190"/>
      <c r="E4" s="189"/>
      <c r="F4" s="182"/>
    </row>
    <row r="5" spans="1:6" ht="27.6">
      <c r="A5" s="191" t="s">
        <v>5</v>
      </c>
      <c r="B5" s="191" t="s">
        <v>133</v>
      </c>
      <c r="C5" s="191" t="s">
        <v>0</v>
      </c>
      <c r="D5" s="191" t="s">
        <v>137</v>
      </c>
      <c r="E5" s="192" t="s">
        <v>138</v>
      </c>
      <c r="F5" s="191" t="s">
        <v>30</v>
      </c>
    </row>
    <row r="6" spans="1:6" ht="17.399999999999999">
      <c r="A6" s="473" t="s">
        <v>299</v>
      </c>
      <c r="B6" s="474"/>
      <c r="C6" s="474"/>
      <c r="D6" s="474"/>
      <c r="E6" s="474"/>
      <c r="F6" s="475"/>
    </row>
    <row r="7" spans="1:6" ht="192.75" customHeight="1">
      <c r="A7" s="287" t="s">
        <v>173</v>
      </c>
      <c r="B7" s="286" t="s">
        <v>153</v>
      </c>
      <c r="C7" s="250" t="s">
        <v>155</v>
      </c>
      <c r="D7" s="287" t="s">
        <v>641</v>
      </c>
      <c r="E7" s="301" t="s">
        <v>575</v>
      </c>
      <c r="F7" s="303" t="s">
        <v>640</v>
      </c>
    </row>
    <row r="8" spans="1:6" ht="79.2">
      <c r="A8" s="291" t="s">
        <v>173</v>
      </c>
      <c r="B8" s="286" t="s">
        <v>635</v>
      </c>
      <c r="C8" s="303" t="s">
        <v>496</v>
      </c>
      <c r="D8" s="287" t="s">
        <v>500</v>
      </c>
      <c r="E8" s="291">
        <v>1</v>
      </c>
      <c r="F8" s="295" t="s">
        <v>646</v>
      </c>
    </row>
    <row r="9" spans="1:6" ht="155.25" customHeight="1">
      <c r="A9" s="291" t="s">
        <v>173</v>
      </c>
      <c r="B9" s="286" t="s">
        <v>506</v>
      </c>
      <c r="C9" s="303" t="s">
        <v>505</v>
      </c>
      <c r="D9" s="287" t="s">
        <v>504</v>
      </c>
      <c r="E9" s="291">
        <v>2</v>
      </c>
      <c r="F9" s="292"/>
    </row>
    <row r="10" spans="1:6" s="296" customFormat="1" ht="38.4" customHeight="1">
      <c r="A10" s="279" t="s">
        <v>173</v>
      </c>
      <c r="B10" s="268" t="s">
        <v>634</v>
      </c>
      <c r="C10" s="297" t="s">
        <v>583</v>
      </c>
      <c r="D10" s="267" t="s">
        <v>585</v>
      </c>
      <c r="E10" s="279">
        <v>3</v>
      </c>
      <c r="F10" s="327" t="s">
        <v>647</v>
      </c>
    </row>
    <row r="11" spans="1:6" s="296" customFormat="1" ht="33.75" customHeight="1">
      <c r="A11" s="312" t="s">
        <v>173</v>
      </c>
      <c r="B11" s="317" t="s">
        <v>602</v>
      </c>
      <c r="C11" s="313"/>
      <c r="D11" s="314" t="s">
        <v>538</v>
      </c>
      <c r="E11" s="291">
        <v>4</v>
      </c>
      <c r="F11" s="316"/>
    </row>
    <row r="12" spans="1:6" s="296" customFormat="1" ht="54.75" customHeight="1">
      <c r="A12" s="291" t="s">
        <v>173</v>
      </c>
      <c r="B12" s="286" t="s">
        <v>549</v>
      </c>
      <c r="C12" s="295" t="s">
        <v>550</v>
      </c>
      <c r="D12" s="250" t="s">
        <v>627</v>
      </c>
      <c r="E12" s="291">
        <v>5</v>
      </c>
      <c r="F12" s="324" t="s">
        <v>643</v>
      </c>
    </row>
    <row r="13" spans="1:6" ht="40.200000000000003">
      <c r="A13" s="203" t="s">
        <v>173</v>
      </c>
      <c r="B13" s="270" t="s">
        <v>544</v>
      </c>
      <c r="C13" s="325" t="s">
        <v>545</v>
      </c>
      <c r="D13" s="271" t="s">
        <v>503</v>
      </c>
      <c r="E13" s="291">
        <v>6</v>
      </c>
      <c r="F13" s="249" t="s">
        <v>630</v>
      </c>
    </row>
    <row r="14" spans="1:6" ht="79.8">
      <c r="A14" s="203" t="s">
        <v>173</v>
      </c>
      <c r="B14" s="270" t="s">
        <v>547</v>
      </c>
      <c r="C14" s="325" t="s">
        <v>631</v>
      </c>
      <c r="D14" s="249" t="s">
        <v>629</v>
      </c>
      <c r="E14" s="291">
        <v>7</v>
      </c>
      <c r="F14" s="249" t="s">
        <v>630</v>
      </c>
    </row>
    <row r="15" spans="1:6" ht="64.5" customHeight="1">
      <c r="A15" s="203" t="s">
        <v>173</v>
      </c>
      <c r="B15" s="270" t="s">
        <v>447</v>
      </c>
      <c r="C15" s="326" t="s">
        <v>446</v>
      </c>
      <c r="D15" s="271" t="s">
        <v>628</v>
      </c>
      <c r="E15" s="291">
        <v>8</v>
      </c>
      <c r="F15" s="249" t="s">
        <v>630</v>
      </c>
    </row>
    <row r="16" spans="1:6" s="296" customFormat="1" ht="139.5" customHeight="1">
      <c r="A16" s="291" t="s">
        <v>173</v>
      </c>
      <c r="B16" s="286" t="s">
        <v>595</v>
      </c>
      <c r="C16" s="295" t="s">
        <v>626</v>
      </c>
      <c r="D16" s="250" t="s">
        <v>597</v>
      </c>
      <c r="E16" s="291">
        <v>9</v>
      </c>
      <c r="F16" s="310"/>
    </row>
    <row r="17" spans="1:7" s="296" customFormat="1" ht="139.5" customHeight="1">
      <c r="A17" s="291" t="s">
        <v>173</v>
      </c>
      <c r="B17" s="317" t="s">
        <v>603</v>
      </c>
      <c r="C17" s="295" t="s">
        <v>604</v>
      </c>
      <c r="D17" s="250" t="s">
        <v>615</v>
      </c>
      <c r="E17" s="291">
        <v>10</v>
      </c>
      <c r="F17" s="311"/>
    </row>
    <row r="18" spans="1:7" s="296" customFormat="1" ht="139.5" customHeight="1">
      <c r="A18" s="291" t="s">
        <v>173</v>
      </c>
      <c r="B18" s="286" t="s">
        <v>591</v>
      </c>
      <c r="C18" s="295" t="s">
        <v>593</v>
      </c>
      <c r="D18" s="250" t="s">
        <v>592</v>
      </c>
      <c r="E18" s="291">
        <v>11</v>
      </c>
      <c r="F18" s="310"/>
    </row>
    <row r="19" spans="1:7" s="296" customFormat="1" ht="52.8">
      <c r="A19" s="291" t="s">
        <v>173</v>
      </c>
      <c r="B19" s="286" t="s">
        <v>511</v>
      </c>
      <c r="C19" s="295" t="s">
        <v>510</v>
      </c>
      <c r="D19" s="287" t="s">
        <v>534</v>
      </c>
      <c r="E19" s="291">
        <v>12</v>
      </c>
      <c r="F19" s="310"/>
    </row>
    <row r="20" spans="1:7" s="296" customFormat="1" ht="26.4">
      <c r="A20" s="291" t="s">
        <v>173</v>
      </c>
      <c r="B20" s="286" t="s">
        <v>638</v>
      </c>
      <c r="C20" s="295" t="s">
        <v>639</v>
      </c>
      <c r="D20" s="287" t="s">
        <v>301</v>
      </c>
      <c r="E20" s="291"/>
      <c r="F20" s="310"/>
    </row>
    <row r="21" spans="1:7" s="251" customFormat="1" ht="99.75" customHeight="1">
      <c r="A21" s="464" t="s">
        <v>37</v>
      </c>
      <c r="B21" s="465"/>
      <c r="C21" s="465"/>
      <c r="D21" s="465"/>
      <c r="E21" s="465"/>
      <c r="F21" s="466"/>
      <c r="G21" s="252"/>
    </row>
    <row r="22" spans="1:7" s="252" customFormat="1" ht="52.8">
      <c r="A22" s="203" t="s">
        <v>362</v>
      </c>
      <c r="B22" s="250" t="s">
        <v>152</v>
      </c>
      <c r="C22" s="249"/>
      <c r="D22" s="250">
        <v>40</v>
      </c>
      <c r="E22" s="253"/>
      <c r="F22" s="280" t="s">
        <v>642</v>
      </c>
    </row>
    <row r="23" spans="1:7" s="252" customFormat="1" thickBot="1">
      <c r="A23" s="467" t="s">
        <v>16</v>
      </c>
      <c r="B23" s="468"/>
      <c r="C23" s="468"/>
      <c r="D23" s="468"/>
      <c r="E23" s="468"/>
      <c r="F23" s="469"/>
    </row>
    <row r="24" spans="1:7" s="252" customFormat="1" ht="18.75" customHeight="1">
      <c r="A24" s="470" t="s">
        <v>157</v>
      </c>
      <c r="B24" s="249" t="s">
        <v>637</v>
      </c>
      <c r="C24" s="326" t="s">
        <v>636</v>
      </c>
      <c r="D24" s="249"/>
      <c r="E24" s="259">
        <v>1</v>
      </c>
      <c r="F24" s="261"/>
    </row>
    <row r="25" spans="1:7" s="252" customFormat="1" ht="18.75" customHeight="1">
      <c r="A25" s="471"/>
      <c r="B25" s="249" t="s">
        <v>215</v>
      </c>
      <c r="C25" s="326" t="s">
        <v>243</v>
      </c>
      <c r="D25" s="249"/>
      <c r="E25" s="259">
        <v>2</v>
      </c>
      <c r="F25" s="261"/>
    </row>
    <row r="26" spans="1:7" s="252" customFormat="1" ht="18" customHeight="1">
      <c r="A26" s="471"/>
      <c r="B26" s="250" t="s">
        <v>579</v>
      </c>
      <c r="C26" s="295" t="s">
        <v>578</v>
      </c>
      <c r="D26" s="250"/>
      <c r="E26" s="253">
        <v>3</v>
      </c>
      <c r="F26" s="258"/>
    </row>
    <row r="27" spans="1:7" s="252" customFormat="1" ht="15.75" customHeight="1">
      <c r="A27" s="471"/>
      <c r="B27" s="250" t="s">
        <v>632</v>
      </c>
      <c r="C27" s="295" t="s">
        <v>633</v>
      </c>
      <c r="D27" s="250"/>
      <c r="E27" s="253"/>
      <c r="F27" s="258"/>
    </row>
    <row r="28" spans="1:7" s="252" customFormat="1" ht="13.8">
      <c r="A28" s="471"/>
      <c r="B28" s="250" t="s">
        <v>590</v>
      </c>
      <c r="C28" s="295" t="s">
        <v>580</v>
      </c>
      <c r="D28" s="250"/>
      <c r="E28" s="253"/>
      <c r="F28" s="258"/>
    </row>
    <row r="29" spans="1:7" s="252" customFormat="1" ht="13.8">
      <c r="A29" s="471"/>
      <c r="B29" s="250" t="s">
        <v>582</v>
      </c>
      <c r="C29" s="295" t="s">
        <v>581</v>
      </c>
      <c r="D29" s="250"/>
      <c r="E29" s="253"/>
      <c r="F29" s="258"/>
    </row>
    <row r="30" spans="1:7" s="252" customFormat="1" ht="13.8">
      <c r="A30" s="471"/>
      <c r="B30" s="250" t="s">
        <v>154</v>
      </c>
      <c r="C30" s="295" t="s">
        <v>156</v>
      </c>
      <c r="D30" s="250"/>
      <c r="E30" s="253"/>
      <c r="F30" s="258"/>
    </row>
    <row r="31" spans="1:7" s="252" customFormat="1" ht="13.8">
      <c r="A31" s="471"/>
      <c r="B31" s="250" t="s">
        <v>241</v>
      </c>
      <c r="C31" s="295" t="s">
        <v>242</v>
      </c>
      <c r="D31" s="250"/>
      <c r="E31" s="253"/>
      <c r="F31" s="258"/>
    </row>
    <row r="32" spans="1:7" s="252" customFormat="1" ht="26.4">
      <c r="A32" s="471"/>
      <c r="B32" s="250" t="s">
        <v>158</v>
      </c>
      <c r="C32" s="295" t="s">
        <v>160</v>
      </c>
      <c r="D32" s="250"/>
      <c r="E32" s="253"/>
      <c r="F32" s="258"/>
    </row>
    <row r="33" spans="1:6" s="252" customFormat="1" ht="26.4">
      <c r="A33" s="471"/>
      <c r="B33" s="249" t="s">
        <v>159</v>
      </c>
      <c r="C33" s="326" t="s">
        <v>160</v>
      </c>
      <c r="D33" s="249"/>
      <c r="E33" s="259"/>
      <c r="F33" s="260"/>
    </row>
    <row r="34" spans="1:6" s="252" customFormat="1" ht="26.4">
      <c r="A34" s="471"/>
      <c r="B34" s="249" t="s">
        <v>577</v>
      </c>
      <c r="C34" s="326" t="s">
        <v>162</v>
      </c>
      <c r="D34" s="249"/>
      <c r="E34" s="259"/>
      <c r="F34" s="260"/>
    </row>
    <row r="35" spans="1:6" s="252" customFormat="1" ht="13.8">
      <c r="A35" s="471"/>
      <c r="B35" s="250" t="s">
        <v>565</v>
      </c>
      <c r="C35" s="295" t="s">
        <v>564</v>
      </c>
      <c r="D35" s="250"/>
      <c r="E35" s="253"/>
      <c r="F35" s="258"/>
    </row>
    <row r="36" spans="1:6" s="252" customFormat="1" ht="69" customHeight="1">
      <c r="A36" s="472"/>
      <c r="B36" s="323" t="s">
        <v>622</v>
      </c>
      <c r="C36" s="303" t="s">
        <v>623</v>
      </c>
      <c r="D36" s="250"/>
      <c r="E36" s="253"/>
      <c r="F36" s="258"/>
    </row>
    <row r="37" spans="1:6" s="252" customFormat="1">
      <c r="A37" s="185"/>
      <c r="B37" s="207"/>
      <c r="C37" s="208"/>
      <c r="D37" s="185"/>
      <c r="E37" s="185"/>
      <c r="F37" s="207"/>
    </row>
    <row r="38" spans="1:6">
      <c r="A38" s="185"/>
      <c r="C38" s="208"/>
      <c r="D38" s="185"/>
      <c r="E38" s="185"/>
    </row>
    <row r="39" spans="1:6">
      <c r="A39" s="185"/>
      <c r="C39" s="208"/>
      <c r="D39" s="185"/>
      <c r="E39" s="185"/>
    </row>
    <row r="40" spans="1:6">
      <c r="A40" s="185"/>
      <c r="C40" s="208"/>
      <c r="D40" s="185"/>
      <c r="E40" s="185"/>
    </row>
    <row r="41" spans="1:6">
      <c r="A41" s="185"/>
      <c r="C41" s="208"/>
      <c r="D41" s="185"/>
      <c r="E41" s="185"/>
    </row>
    <row r="42" spans="1:6">
      <c r="A42" s="185"/>
      <c r="C42" s="208"/>
      <c r="D42" s="185"/>
      <c r="E42" s="185"/>
    </row>
    <row r="43" spans="1:6">
      <c r="A43" s="185"/>
      <c r="C43" s="208"/>
      <c r="D43" s="185"/>
      <c r="E43" s="185"/>
    </row>
    <row r="44" spans="1:6">
      <c r="A44" s="185"/>
      <c r="C44" s="208"/>
      <c r="D44" s="185"/>
      <c r="E44" s="185"/>
    </row>
    <row r="45" spans="1:6">
      <c r="A45" s="185"/>
      <c r="C45" s="208"/>
      <c r="D45" s="185"/>
      <c r="E45" s="185"/>
    </row>
    <row r="46" spans="1:6">
      <c r="A46" s="185"/>
      <c r="C46" s="208"/>
      <c r="D46" s="185"/>
      <c r="E46" s="185"/>
    </row>
    <row r="47" spans="1:6">
      <c r="A47" s="185"/>
      <c r="C47" s="208"/>
      <c r="D47" s="185"/>
      <c r="E47" s="185"/>
    </row>
    <row r="48" spans="1:6">
      <c r="A48" s="185"/>
      <c r="C48" s="208"/>
      <c r="D48" s="185"/>
      <c r="E48" s="185"/>
    </row>
    <row r="49" spans="1:5">
      <c r="A49" s="185"/>
      <c r="C49" s="208"/>
      <c r="D49" s="185"/>
      <c r="E49" s="185"/>
    </row>
    <row r="50" spans="1:5">
      <c r="A50" s="185"/>
      <c r="C50" s="208"/>
      <c r="D50" s="185"/>
      <c r="E50" s="185"/>
    </row>
    <row r="51" spans="1:5">
      <c r="A51" s="185"/>
      <c r="C51" s="208"/>
      <c r="D51" s="185"/>
      <c r="E51" s="185"/>
    </row>
    <row r="52" spans="1:5">
      <c r="A52" s="185"/>
      <c r="C52" s="208"/>
      <c r="D52" s="185"/>
      <c r="E52" s="185"/>
    </row>
    <row r="53" spans="1:5">
      <c r="A53" s="185"/>
      <c r="C53" s="208"/>
      <c r="D53" s="185"/>
      <c r="E53" s="185"/>
    </row>
    <row r="54" spans="1:5">
      <c r="A54" s="185"/>
      <c r="C54" s="208"/>
      <c r="D54" s="185"/>
      <c r="E54" s="185"/>
    </row>
    <row r="55" spans="1:5">
      <c r="A55" s="185"/>
      <c r="C55" s="208"/>
      <c r="D55" s="185"/>
      <c r="E55" s="185"/>
    </row>
    <row r="56" spans="1:5">
      <c r="A56" s="185"/>
      <c r="C56" s="208"/>
      <c r="D56" s="185"/>
      <c r="E56" s="185"/>
    </row>
    <row r="57" spans="1:5">
      <c r="A57" s="185"/>
      <c r="C57" s="208"/>
      <c r="D57" s="185"/>
      <c r="E57" s="185"/>
    </row>
    <row r="58" spans="1:5">
      <c r="A58" s="185"/>
      <c r="C58" s="208"/>
      <c r="D58" s="185"/>
      <c r="E58" s="185"/>
    </row>
    <row r="59" spans="1:5">
      <c r="A59" s="185"/>
      <c r="C59" s="208"/>
      <c r="D59" s="185"/>
      <c r="E59" s="185"/>
    </row>
    <row r="60" spans="1:5">
      <c r="A60" s="185"/>
    </row>
    <row r="61" spans="1:5">
      <c r="A61" s="185"/>
    </row>
  </sheetData>
  <mergeCells count="4">
    <mergeCell ref="A6:F6"/>
    <mergeCell ref="A21:F21"/>
    <mergeCell ref="A23:F23"/>
    <mergeCell ref="A24:A36"/>
  </mergeCells>
  <conditionalFormatting sqref="B22:E22">
    <cfRule type="expression" dxfId="95" priority="2">
      <formula>#REF!&gt;0</formula>
    </cfRule>
  </conditionalFormatting>
  <conditionalFormatting sqref="F22">
    <cfRule type="expression" dxfId="94" priority="1" stopIfTrue="1">
      <formula>#REF!&gt;0</formula>
    </cfRule>
  </conditionalFormatting>
  <pageMargins left="0.7" right="0.7" top="0.75" bottom="0.75" header="0.3" footer="0.3"/>
  <pageSetup paperSize="9" orientation="portrait"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G67"/>
  <sheetViews>
    <sheetView topLeftCell="B27" zoomScale="90" zoomScaleNormal="90" workbookViewId="0">
      <selection activeCell="F13" sqref="F13"/>
    </sheetView>
  </sheetViews>
  <sheetFormatPr defaultRowHeight="14.4"/>
  <cols>
    <col min="1" max="1" width="28.109375" style="207" customWidth="1"/>
    <col min="2" max="2" width="30.6640625" style="207" customWidth="1"/>
    <col min="3" max="3" width="91.5546875" style="209" customWidth="1"/>
    <col min="4" max="4" width="29.33203125" style="207" customWidth="1"/>
    <col min="5" max="5" width="26.44140625" style="207" customWidth="1"/>
    <col min="6" max="6" width="50.109375" style="207" customWidth="1"/>
  </cols>
  <sheetData>
    <row r="1" spans="1:6">
      <c r="A1" s="181"/>
      <c r="B1" s="182"/>
      <c r="C1" s="181"/>
      <c r="D1" s="183"/>
      <c r="E1" s="184"/>
      <c r="F1" s="182"/>
    </row>
    <row r="2" spans="1:6" ht="34.799999999999997">
      <c r="A2" s="186" t="s">
        <v>594</v>
      </c>
      <c r="B2" s="187">
        <v>160</v>
      </c>
      <c r="C2" s="186"/>
      <c r="D2" s="188"/>
      <c r="E2" s="189"/>
      <c r="F2" s="182"/>
    </row>
    <row r="3" spans="1:6" ht="17.399999999999999">
      <c r="A3" s="186"/>
      <c r="B3" s="187"/>
      <c r="C3" s="186" t="s">
        <v>589</v>
      </c>
      <c r="D3" s="188"/>
      <c r="E3" s="189"/>
      <c r="F3" s="182"/>
    </row>
    <row r="4" spans="1:6" ht="52.2">
      <c r="A4" s="186" t="s">
        <v>136</v>
      </c>
      <c r="B4" s="266" t="s">
        <v>613</v>
      </c>
      <c r="C4" s="186" t="s">
        <v>612</v>
      </c>
      <c r="D4" s="190"/>
      <c r="E4" s="189"/>
      <c r="F4" s="182"/>
    </row>
    <row r="5" spans="1:6" ht="27.6">
      <c r="A5" s="191" t="s">
        <v>5</v>
      </c>
      <c r="B5" s="191" t="s">
        <v>133</v>
      </c>
      <c r="C5" s="191" t="s">
        <v>0</v>
      </c>
      <c r="D5" s="191" t="s">
        <v>137</v>
      </c>
      <c r="E5" s="192" t="s">
        <v>138</v>
      </c>
      <c r="F5" s="191" t="s">
        <v>30</v>
      </c>
    </row>
    <row r="6" spans="1:6" ht="17.399999999999999">
      <c r="A6" s="473" t="s">
        <v>299</v>
      </c>
      <c r="B6" s="474"/>
      <c r="C6" s="474"/>
      <c r="D6" s="474"/>
      <c r="E6" s="474"/>
      <c r="F6" s="475"/>
    </row>
    <row r="7" spans="1:6" ht="409.6">
      <c r="A7" s="287" t="s">
        <v>362</v>
      </c>
      <c r="B7" s="286" t="s">
        <v>153</v>
      </c>
      <c r="C7" s="250" t="s">
        <v>155</v>
      </c>
      <c r="D7" s="287" t="s">
        <v>607</v>
      </c>
      <c r="E7" s="301" t="s">
        <v>575</v>
      </c>
      <c r="F7" s="303" t="s">
        <v>606</v>
      </c>
    </row>
    <row r="8" spans="1:6">
      <c r="A8" s="287" t="s">
        <v>362</v>
      </c>
      <c r="B8" s="286" t="s">
        <v>621</v>
      </c>
      <c r="C8" s="250" t="s">
        <v>620</v>
      </c>
      <c r="D8" s="287" t="s">
        <v>619</v>
      </c>
      <c r="E8" s="301" t="s">
        <v>575</v>
      </c>
      <c r="F8" s="303"/>
    </row>
    <row r="9" spans="1:6" s="296" customFormat="1" ht="99" customHeight="1">
      <c r="A9" s="291" t="s">
        <v>362</v>
      </c>
      <c r="B9" s="286" t="s">
        <v>586</v>
      </c>
      <c r="C9" s="295" t="s">
        <v>587</v>
      </c>
      <c r="D9" s="250" t="s">
        <v>588</v>
      </c>
      <c r="E9" s="301" t="s">
        <v>575</v>
      </c>
      <c r="F9" s="310"/>
    </row>
    <row r="10" spans="1:6" ht="26.4">
      <c r="A10" s="287" t="s">
        <v>362</v>
      </c>
      <c r="B10" s="286" t="s">
        <v>618</v>
      </c>
      <c r="C10" s="250" t="s">
        <v>617</v>
      </c>
      <c r="D10" s="287"/>
      <c r="E10" s="301" t="s">
        <v>616</v>
      </c>
      <c r="F10" s="303"/>
    </row>
    <row r="11" spans="1:6" ht="26.4">
      <c r="A11" s="279" t="s">
        <v>362</v>
      </c>
      <c r="B11" s="268" t="s">
        <v>536</v>
      </c>
      <c r="C11" s="267" t="s">
        <v>537</v>
      </c>
      <c r="D11" s="284" t="s">
        <v>611</v>
      </c>
      <c r="E11" s="279">
        <v>1</v>
      </c>
      <c r="F11" s="285" t="s">
        <v>610</v>
      </c>
    </row>
    <row r="12" spans="1:6" ht="27">
      <c r="A12" s="291" t="s">
        <v>362</v>
      </c>
      <c r="B12" s="286" t="s">
        <v>541</v>
      </c>
      <c r="C12" s="308" t="s">
        <v>542</v>
      </c>
      <c r="D12" s="287" t="s">
        <v>543</v>
      </c>
      <c r="E12" s="298">
        <v>2</v>
      </c>
      <c r="F12" s="250" t="s">
        <v>614</v>
      </c>
    </row>
    <row r="13" spans="1:6" ht="107.25" customHeight="1">
      <c r="A13" s="291" t="s">
        <v>362</v>
      </c>
      <c r="B13" s="286" t="s">
        <v>498</v>
      </c>
      <c r="C13" s="303" t="s">
        <v>496</v>
      </c>
      <c r="D13" s="287" t="s">
        <v>500</v>
      </c>
      <c r="E13" s="298">
        <v>3</v>
      </c>
      <c r="F13" s="250"/>
    </row>
    <row r="14" spans="1:6" ht="105.6">
      <c r="A14" s="291" t="s">
        <v>362</v>
      </c>
      <c r="B14" s="286" t="s">
        <v>506</v>
      </c>
      <c r="C14" s="303" t="s">
        <v>505</v>
      </c>
      <c r="D14" s="287" t="s">
        <v>504</v>
      </c>
      <c r="E14" s="298">
        <v>4</v>
      </c>
      <c r="F14" s="292"/>
    </row>
    <row r="15" spans="1:6" s="296" customFormat="1" ht="52.8">
      <c r="A15" s="291" t="s">
        <v>362</v>
      </c>
      <c r="B15" s="286" t="s">
        <v>511</v>
      </c>
      <c r="C15" s="295" t="s">
        <v>510</v>
      </c>
      <c r="D15" s="287" t="s">
        <v>534</v>
      </c>
      <c r="E15" s="298">
        <v>5</v>
      </c>
      <c r="F15" s="310"/>
    </row>
    <row r="16" spans="1:6" ht="40.200000000000003">
      <c r="A16" s="298" t="s">
        <v>362</v>
      </c>
      <c r="B16" s="299" t="s">
        <v>544</v>
      </c>
      <c r="C16" s="309" t="s">
        <v>545</v>
      </c>
      <c r="D16" s="301" t="s">
        <v>538</v>
      </c>
      <c r="E16" s="298">
        <v>6</v>
      </c>
      <c r="F16" s="305" t="s">
        <v>546</v>
      </c>
    </row>
    <row r="17" spans="1:7" ht="79.8">
      <c r="A17" s="298" t="s">
        <v>362</v>
      </c>
      <c r="B17" s="299" t="s">
        <v>547</v>
      </c>
      <c r="C17" s="309" t="s">
        <v>548</v>
      </c>
      <c r="D17" s="301" t="s">
        <v>499</v>
      </c>
      <c r="E17" s="298">
        <v>7</v>
      </c>
      <c r="F17" s="305" t="s">
        <v>546</v>
      </c>
    </row>
    <row r="18" spans="1:7" ht="52.8">
      <c r="A18" s="298" t="s">
        <v>362</v>
      </c>
      <c r="B18" s="299" t="s">
        <v>447</v>
      </c>
      <c r="C18" s="300" t="s">
        <v>446</v>
      </c>
      <c r="D18" s="301" t="s">
        <v>379</v>
      </c>
      <c r="E18" s="298">
        <v>8</v>
      </c>
      <c r="F18" s="305" t="s">
        <v>546</v>
      </c>
    </row>
    <row r="19" spans="1:7" s="296" customFormat="1" ht="38.4" customHeight="1">
      <c r="A19" s="291" t="s">
        <v>362</v>
      </c>
      <c r="B19" s="286" t="s">
        <v>549</v>
      </c>
      <c r="C19" s="295" t="s">
        <v>550</v>
      </c>
      <c r="D19" s="287" t="s">
        <v>551</v>
      </c>
      <c r="E19" s="298">
        <v>9</v>
      </c>
      <c r="F19" s="310"/>
    </row>
    <row r="20" spans="1:7" s="296" customFormat="1" ht="38.4" customHeight="1">
      <c r="A20" s="291" t="s">
        <v>362</v>
      </c>
      <c r="B20" s="286" t="s">
        <v>584</v>
      </c>
      <c r="C20" s="295" t="s">
        <v>583</v>
      </c>
      <c r="D20" s="250" t="s">
        <v>585</v>
      </c>
      <c r="E20" s="298">
        <v>10</v>
      </c>
      <c r="F20" s="310"/>
    </row>
    <row r="21" spans="1:7" s="296" customFormat="1" ht="139.5" customHeight="1">
      <c r="A21" s="291" t="s">
        <v>362</v>
      </c>
      <c r="B21" s="286" t="s">
        <v>591</v>
      </c>
      <c r="C21" s="295" t="s">
        <v>593</v>
      </c>
      <c r="D21" s="250" t="s">
        <v>592</v>
      </c>
      <c r="E21" s="298">
        <v>11</v>
      </c>
      <c r="F21" s="310"/>
    </row>
    <row r="22" spans="1:7" s="296" customFormat="1" ht="139.5" customHeight="1">
      <c r="A22" s="291" t="s">
        <v>362</v>
      </c>
      <c r="B22" s="286" t="s">
        <v>595</v>
      </c>
      <c r="C22" s="295" t="s">
        <v>596</v>
      </c>
      <c r="D22" s="250" t="s">
        <v>597</v>
      </c>
      <c r="E22" s="298"/>
      <c r="F22" s="310"/>
    </row>
    <row r="23" spans="1:7" s="296" customFormat="1" ht="139.5" customHeight="1">
      <c r="A23" s="318" t="s">
        <v>362</v>
      </c>
      <c r="B23" s="319" t="s">
        <v>599</v>
      </c>
      <c r="C23" s="320" t="s">
        <v>598</v>
      </c>
      <c r="D23" s="321" t="s">
        <v>609</v>
      </c>
      <c r="E23" s="318"/>
      <c r="F23" s="322" t="s">
        <v>608</v>
      </c>
    </row>
    <row r="24" spans="1:7" s="296" customFormat="1" ht="139.5" customHeight="1">
      <c r="A24" s="312" t="s">
        <v>362</v>
      </c>
      <c r="B24" s="317" t="s">
        <v>602</v>
      </c>
      <c r="C24" s="313"/>
      <c r="D24" s="314" t="s">
        <v>538</v>
      </c>
      <c r="E24" s="315"/>
      <c r="F24" s="316"/>
    </row>
    <row r="25" spans="1:7" s="296" customFormat="1" ht="139.5" customHeight="1">
      <c r="A25" s="291" t="s">
        <v>362</v>
      </c>
      <c r="B25" s="317" t="s">
        <v>601</v>
      </c>
      <c r="C25" s="295" t="s">
        <v>600</v>
      </c>
      <c r="D25" s="250" t="s">
        <v>332</v>
      </c>
      <c r="E25" s="298"/>
      <c r="F25" s="311"/>
    </row>
    <row r="26" spans="1:7" s="296" customFormat="1" ht="139.5" customHeight="1">
      <c r="A26" s="291" t="s">
        <v>362</v>
      </c>
      <c r="B26" s="317" t="s">
        <v>603</v>
      </c>
      <c r="C26" s="295" t="s">
        <v>604</v>
      </c>
      <c r="D26" s="250" t="s">
        <v>615</v>
      </c>
      <c r="E26" s="298"/>
      <c r="F26" s="311"/>
    </row>
    <row r="27" spans="1:7" s="251" customFormat="1" ht="99.75" customHeight="1">
      <c r="A27" s="464" t="s">
        <v>37</v>
      </c>
      <c r="B27" s="465"/>
      <c r="C27" s="465"/>
      <c r="D27" s="465"/>
      <c r="E27" s="465"/>
      <c r="F27" s="466"/>
      <c r="G27" s="252"/>
    </row>
    <row r="28" spans="1:7" s="252" customFormat="1" ht="66">
      <c r="A28" s="203" t="s">
        <v>362</v>
      </c>
      <c r="B28" s="250" t="s">
        <v>152</v>
      </c>
      <c r="C28" s="249"/>
      <c r="D28" s="250">
        <v>40</v>
      </c>
      <c r="E28" s="253"/>
      <c r="F28" s="280" t="s">
        <v>605</v>
      </c>
    </row>
    <row r="29" spans="1:7" s="252" customFormat="1" thickBot="1">
      <c r="A29" s="467" t="s">
        <v>16</v>
      </c>
      <c r="B29" s="468"/>
      <c r="C29" s="468"/>
      <c r="D29" s="468"/>
      <c r="E29" s="468"/>
      <c r="F29" s="469"/>
    </row>
    <row r="30" spans="1:7" s="252" customFormat="1" ht="13.8">
      <c r="A30" s="470" t="s">
        <v>157</v>
      </c>
      <c r="B30" s="250" t="s">
        <v>565</v>
      </c>
      <c r="C30" s="250" t="s">
        <v>564</v>
      </c>
      <c r="D30" s="250"/>
      <c r="E30" s="253"/>
      <c r="F30" s="258"/>
    </row>
    <row r="31" spans="1:7" s="252" customFormat="1" ht="78" customHeight="1">
      <c r="A31" s="471"/>
      <c r="B31" s="323" t="s">
        <v>622</v>
      </c>
      <c r="C31" s="292" t="s">
        <v>623</v>
      </c>
      <c r="D31" s="250"/>
      <c r="E31" s="253"/>
      <c r="F31" s="258"/>
    </row>
    <row r="32" spans="1:7" s="252" customFormat="1" ht="13.8">
      <c r="A32" s="471"/>
      <c r="B32" s="250" t="s">
        <v>579</v>
      </c>
      <c r="C32" s="250" t="s">
        <v>578</v>
      </c>
      <c r="D32" s="250"/>
      <c r="E32" s="253"/>
      <c r="F32" s="258"/>
    </row>
    <row r="33" spans="1:6" s="252" customFormat="1" ht="13.8">
      <c r="A33" s="471"/>
      <c r="B33" s="250" t="s">
        <v>590</v>
      </c>
      <c r="C33" s="250" t="s">
        <v>580</v>
      </c>
      <c r="D33" s="250"/>
      <c r="E33" s="253"/>
      <c r="F33" s="258"/>
    </row>
    <row r="34" spans="1:6" s="252" customFormat="1" ht="13.8">
      <c r="A34" s="471"/>
      <c r="B34" s="250" t="s">
        <v>582</v>
      </c>
      <c r="C34" s="250" t="s">
        <v>581</v>
      </c>
      <c r="D34" s="250"/>
      <c r="E34" s="253"/>
      <c r="F34" s="258"/>
    </row>
    <row r="35" spans="1:6" s="252" customFormat="1" ht="13.8">
      <c r="A35" s="471"/>
      <c r="B35" s="250" t="s">
        <v>154</v>
      </c>
      <c r="C35" s="250" t="s">
        <v>156</v>
      </c>
      <c r="D35" s="250"/>
      <c r="E35" s="253"/>
      <c r="F35" s="258"/>
    </row>
    <row r="36" spans="1:6" s="252" customFormat="1" ht="13.8">
      <c r="A36" s="471"/>
      <c r="B36" s="250" t="s">
        <v>241</v>
      </c>
      <c r="C36" s="250" t="s">
        <v>242</v>
      </c>
      <c r="D36" s="250"/>
      <c r="E36" s="253"/>
      <c r="F36" s="258"/>
    </row>
    <row r="37" spans="1:6" s="252" customFormat="1" ht="26.4">
      <c r="A37" s="471"/>
      <c r="B37" s="250" t="s">
        <v>158</v>
      </c>
      <c r="C37" s="250" t="s">
        <v>160</v>
      </c>
      <c r="D37" s="250"/>
      <c r="E37" s="253"/>
      <c r="F37" s="258"/>
    </row>
    <row r="38" spans="1:6" s="252" customFormat="1" ht="26.4">
      <c r="A38" s="471"/>
      <c r="B38" s="249" t="s">
        <v>159</v>
      </c>
      <c r="C38" s="249" t="s">
        <v>160</v>
      </c>
      <c r="D38" s="249"/>
      <c r="E38" s="259"/>
      <c r="F38" s="260"/>
    </row>
    <row r="39" spans="1:6" s="252" customFormat="1" ht="26.4">
      <c r="A39" s="471"/>
      <c r="B39" s="249" t="s">
        <v>577</v>
      </c>
      <c r="C39" s="249" t="s">
        <v>162</v>
      </c>
      <c r="D39" s="249"/>
      <c r="E39" s="259"/>
      <c r="F39" s="260"/>
    </row>
    <row r="40" spans="1:6" s="252" customFormat="1" ht="13.8">
      <c r="A40" s="471"/>
      <c r="B40" s="249" t="s">
        <v>215</v>
      </c>
      <c r="C40" s="249" t="s">
        <v>243</v>
      </c>
      <c r="D40" s="249"/>
      <c r="E40" s="259"/>
      <c r="F40" s="261"/>
    </row>
    <row r="41" spans="1:6" s="252" customFormat="1" thickBot="1">
      <c r="A41" s="476"/>
      <c r="B41" s="262" t="s">
        <v>245</v>
      </c>
      <c r="C41" s="282" t="s">
        <v>246</v>
      </c>
      <c r="D41" s="264"/>
      <c r="E41" s="264"/>
      <c r="F41" s="265"/>
    </row>
    <row r="42" spans="1:6" s="252" customFormat="1">
      <c r="A42" s="185"/>
      <c r="B42" s="207"/>
      <c r="C42" s="208"/>
      <c r="D42" s="185"/>
      <c r="E42" s="185"/>
      <c r="F42" s="207"/>
    </row>
    <row r="43" spans="1:6">
      <c r="A43" s="185"/>
      <c r="C43" s="208"/>
      <c r="D43" s="185"/>
      <c r="E43" s="185"/>
    </row>
    <row r="44" spans="1:6">
      <c r="A44" s="185"/>
      <c r="C44" s="208"/>
      <c r="D44" s="185"/>
      <c r="E44" s="185"/>
    </row>
    <row r="45" spans="1:6">
      <c r="A45" s="185"/>
      <c r="C45" s="208"/>
      <c r="D45" s="185"/>
      <c r="E45" s="185"/>
    </row>
    <row r="46" spans="1:6">
      <c r="A46" s="185"/>
      <c r="C46" s="208"/>
      <c r="D46" s="185"/>
      <c r="E46" s="185"/>
    </row>
    <row r="47" spans="1:6">
      <c r="A47" s="185"/>
      <c r="C47" s="208"/>
      <c r="D47" s="185"/>
      <c r="E47" s="185"/>
    </row>
    <row r="48" spans="1:6">
      <c r="A48" s="185"/>
      <c r="C48" s="208"/>
      <c r="D48" s="185"/>
      <c r="E48" s="185"/>
    </row>
    <row r="49" spans="1:5">
      <c r="A49" s="185"/>
      <c r="C49" s="208"/>
      <c r="D49" s="185"/>
      <c r="E49" s="185"/>
    </row>
    <row r="50" spans="1:5">
      <c r="A50" s="185"/>
      <c r="C50" s="208"/>
      <c r="D50" s="185"/>
      <c r="E50" s="185"/>
    </row>
    <row r="51" spans="1:5">
      <c r="A51" s="185"/>
      <c r="C51" s="208"/>
      <c r="D51" s="185"/>
      <c r="E51" s="185"/>
    </row>
    <row r="52" spans="1:5">
      <c r="A52" s="185"/>
      <c r="C52" s="208"/>
      <c r="D52" s="185"/>
      <c r="E52" s="185"/>
    </row>
    <row r="53" spans="1:5">
      <c r="A53" s="185"/>
      <c r="C53" s="208"/>
      <c r="D53" s="185"/>
      <c r="E53" s="185"/>
    </row>
    <row r="54" spans="1:5">
      <c r="A54" s="185"/>
      <c r="C54" s="208"/>
      <c r="D54" s="185"/>
      <c r="E54" s="185"/>
    </row>
    <row r="55" spans="1:5">
      <c r="A55" s="185"/>
      <c r="C55" s="208"/>
      <c r="D55" s="185"/>
      <c r="E55" s="185"/>
    </row>
    <row r="56" spans="1:5">
      <c r="A56" s="185"/>
      <c r="C56" s="208"/>
      <c r="D56" s="185"/>
      <c r="E56" s="185"/>
    </row>
    <row r="57" spans="1:5">
      <c r="A57" s="185"/>
      <c r="C57" s="208"/>
      <c r="D57" s="185"/>
      <c r="E57" s="185"/>
    </row>
    <row r="58" spans="1:5">
      <c r="A58" s="185"/>
      <c r="C58" s="208"/>
      <c r="D58" s="185"/>
      <c r="E58" s="185"/>
    </row>
    <row r="59" spans="1:5">
      <c r="A59" s="185"/>
      <c r="C59" s="208"/>
      <c r="D59" s="185"/>
      <c r="E59" s="185"/>
    </row>
    <row r="60" spans="1:5">
      <c r="A60" s="185"/>
      <c r="C60" s="208"/>
      <c r="D60" s="185"/>
      <c r="E60" s="185"/>
    </row>
    <row r="61" spans="1:5">
      <c r="A61" s="185"/>
      <c r="C61" s="208"/>
      <c r="D61" s="185"/>
      <c r="E61" s="185"/>
    </row>
    <row r="62" spans="1:5">
      <c r="A62" s="185"/>
      <c r="C62" s="208"/>
      <c r="D62" s="185"/>
      <c r="E62" s="185"/>
    </row>
    <row r="63" spans="1:5">
      <c r="A63" s="185"/>
      <c r="C63" s="208"/>
      <c r="D63" s="185"/>
      <c r="E63" s="185"/>
    </row>
    <row r="64" spans="1:5">
      <c r="A64" s="185"/>
      <c r="C64" s="208"/>
      <c r="D64" s="185"/>
      <c r="E64" s="185"/>
    </row>
    <row r="65" spans="1:5">
      <c r="A65" s="185"/>
      <c r="C65" s="208"/>
      <c r="D65" s="185"/>
      <c r="E65" s="185"/>
    </row>
    <row r="66" spans="1:5">
      <c r="A66" s="185"/>
      <c r="C66" s="208"/>
      <c r="D66" s="185"/>
      <c r="E66" s="185"/>
    </row>
    <row r="67" spans="1:5">
      <c r="C67" s="208"/>
      <c r="D67" s="185"/>
      <c r="E67" s="185"/>
    </row>
  </sheetData>
  <mergeCells count="4">
    <mergeCell ref="A6:F6"/>
    <mergeCell ref="A27:F27"/>
    <mergeCell ref="A29:F29"/>
    <mergeCell ref="A30:A41"/>
  </mergeCells>
  <conditionalFormatting sqref="B28:E28">
    <cfRule type="expression" dxfId="93" priority="2">
      <formula>#REF!&gt;0</formula>
    </cfRule>
  </conditionalFormatting>
  <conditionalFormatting sqref="F28">
    <cfRule type="expression" dxfId="92" priority="1" stopIfTrue="1">
      <formula>#REF!&gt;0</formula>
    </cfRule>
  </conditionalFormatting>
  <pageMargins left="0.7" right="0.7" top="0.75" bottom="0.75" header="0.3" footer="0.3"/>
  <pageSetup paperSize="9" orientation="portrait"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G57"/>
  <sheetViews>
    <sheetView zoomScaleNormal="100" workbookViewId="0">
      <selection activeCell="F8" sqref="F8"/>
    </sheetView>
  </sheetViews>
  <sheetFormatPr defaultRowHeight="14.4"/>
  <cols>
    <col min="1" max="1" width="28.109375" style="207" customWidth="1"/>
    <col min="2" max="2" width="30.6640625" style="207" customWidth="1"/>
    <col min="3" max="3" width="91.5546875" style="209" customWidth="1"/>
    <col min="4" max="4" width="29.33203125" style="207" customWidth="1"/>
    <col min="5" max="5" width="26.44140625" style="207" customWidth="1"/>
    <col min="6" max="6" width="50.109375" style="207" customWidth="1"/>
  </cols>
  <sheetData>
    <row r="1" spans="1:6">
      <c r="A1" s="181"/>
      <c r="B1" s="182"/>
      <c r="C1" s="181"/>
      <c r="D1" s="183"/>
      <c r="E1" s="184"/>
      <c r="F1" s="182"/>
    </row>
    <row r="2" spans="1:6" ht="34.799999999999997">
      <c r="A2" s="186" t="s">
        <v>554</v>
      </c>
      <c r="B2" s="187">
        <v>160</v>
      </c>
      <c r="C2" s="186"/>
      <c r="D2" s="188"/>
      <c r="E2" s="189"/>
      <c r="F2" s="182"/>
    </row>
    <row r="3" spans="1:6" ht="17.399999999999999">
      <c r="A3" s="186"/>
      <c r="B3" s="187"/>
      <c r="C3" s="186" t="s">
        <v>555</v>
      </c>
      <c r="D3" s="188"/>
      <c r="E3" s="189"/>
      <c r="F3" s="182"/>
    </row>
    <row r="4" spans="1:6" ht="52.2">
      <c r="A4" s="186" t="s">
        <v>136</v>
      </c>
      <c r="B4" s="266" t="s">
        <v>574</v>
      </c>
      <c r="C4" s="186" t="s">
        <v>573</v>
      </c>
      <c r="D4" s="190"/>
      <c r="E4" s="189"/>
      <c r="F4" s="182"/>
    </row>
    <row r="5" spans="1:6" ht="27.6">
      <c r="A5" s="191" t="s">
        <v>5</v>
      </c>
      <c r="B5" s="191" t="s">
        <v>133</v>
      </c>
      <c r="C5" s="191" t="s">
        <v>0</v>
      </c>
      <c r="D5" s="191" t="s">
        <v>137</v>
      </c>
      <c r="E5" s="192" t="s">
        <v>138</v>
      </c>
      <c r="F5" s="191" t="s">
        <v>30</v>
      </c>
    </row>
    <row r="6" spans="1:6" ht="17.399999999999999">
      <c r="A6" s="473" t="s">
        <v>299</v>
      </c>
      <c r="B6" s="474"/>
      <c r="C6" s="474"/>
      <c r="D6" s="474"/>
      <c r="E6" s="474"/>
      <c r="F6" s="475"/>
    </row>
    <row r="7" spans="1:6" ht="409.6">
      <c r="A7" s="287" t="s">
        <v>118</v>
      </c>
      <c r="B7" s="286" t="s">
        <v>153</v>
      </c>
      <c r="C7" s="250" t="s">
        <v>155</v>
      </c>
      <c r="D7" s="287" t="s">
        <v>570</v>
      </c>
      <c r="E7" s="301" t="s">
        <v>575</v>
      </c>
      <c r="F7" s="303" t="s">
        <v>569</v>
      </c>
    </row>
    <row r="8" spans="1:6" ht="116.4" customHeight="1">
      <c r="A8" s="279" t="s">
        <v>118</v>
      </c>
      <c r="B8" s="268" t="s">
        <v>509</v>
      </c>
      <c r="C8" s="297" t="s">
        <v>507</v>
      </c>
      <c r="D8" s="284" t="s">
        <v>508</v>
      </c>
      <c r="E8" s="279" t="s">
        <v>576</v>
      </c>
      <c r="F8" s="267" t="s">
        <v>571</v>
      </c>
    </row>
    <row r="9" spans="1:6" ht="41.4" customHeight="1">
      <c r="A9" s="291" t="s">
        <v>118</v>
      </c>
      <c r="B9" s="286" t="s">
        <v>532</v>
      </c>
      <c r="C9" s="304" t="s">
        <v>533</v>
      </c>
      <c r="D9" s="287" t="s">
        <v>332</v>
      </c>
      <c r="E9" s="298">
        <v>2</v>
      </c>
      <c r="F9" s="292"/>
    </row>
    <row r="10" spans="1:6" s="296" customFormat="1" ht="52.8">
      <c r="A10" s="291" t="s">
        <v>118</v>
      </c>
      <c r="B10" s="286" t="s">
        <v>511</v>
      </c>
      <c r="C10" s="295" t="s">
        <v>510</v>
      </c>
      <c r="D10" s="287" t="s">
        <v>534</v>
      </c>
      <c r="E10" s="298">
        <v>8</v>
      </c>
      <c r="F10" s="310"/>
    </row>
    <row r="11" spans="1:6" ht="105.6">
      <c r="A11" s="291" t="s">
        <v>118</v>
      </c>
      <c r="B11" s="286" t="s">
        <v>506</v>
      </c>
      <c r="C11" s="303" t="s">
        <v>505</v>
      </c>
      <c r="D11" s="287" t="s">
        <v>504</v>
      </c>
      <c r="E11" s="298">
        <v>7</v>
      </c>
      <c r="F11" s="292"/>
    </row>
    <row r="12" spans="1:6" ht="112.5" customHeight="1">
      <c r="A12" s="291" t="s">
        <v>118</v>
      </c>
      <c r="B12" s="286" t="s">
        <v>498</v>
      </c>
      <c r="C12" s="303" t="s">
        <v>496</v>
      </c>
      <c r="D12" s="287" t="s">
        <v>500</v>
      </c>
      <c r="E12" s="298">
        <v>6</v>
      </c>
      <c r="F12" s="292"/>
    </row>
    <row r="13" spans="1:6">
      <c r="A13" s="291" t="s">
        <v>118</v>
      </c>
      <c r="B13" s="286" t="s">
        <v>536</v>
      </c>
      <c r="C13" s="308" t="s">
        <v>537</v>
      </c>
      <c r="D13" s="287" t="s">
        <v>538</v>
      </c>
      <c r="E13" s="298">
        <v>4</v>
      </c>
      <c r="F13" s="292"/>
    </row>
    <row r="14" spans="1:6">
      <c r="A14" s="291" t="s">
        <v>118</v>
      </c>
      <c r="B14" s="286" t="s">
        <v>539</v>
      </c>
      <c r="C14" s="308" t="s">
        <v>540</v>
      </c>
      <c r="D14" s="287" t="s">
        <v>293</v>
      </c>
      <c r="E14" s="298">
        <v>3</v>
      </c>
      <c r="F14" s="292"/>
    </row>
    <row r="15" spans="1:6" ht="27">
      <c r="A15" s="291" t="s">
        <v>118</v>
      </c>
      <c r="B15" s="286" t="s">
        <v>541</v>
      </c>
      <c r="C15" s="308" t="s">
        <v>542</v>
      </c>
      <c r="D15" s="287" t="s">
        <v>543</v>
      </c>
      <c r="E15" s="298">
        <v>5</v>
      </c>
      <c r="F15" s="292"/>
    </row>
    <row r="16" spans="1:6" ht="40.200000000000003">
      <c r="A16" s="298" t="s">
        <v>118</v>
      </c>
      <c r="B16" s="299" t="s">
        <v>544</v>
      </c>
      <c r="C16" s="309" t="s">
        <v>545</v>
      </c>
      <c r="D16" s="301" t="s">
        <v>538</v>
      </c>
      <c r="E16" s="298">
        <v>9</v>
      </c>
      <c r="F16" s="305" t="s">
        <v>546</v>
      </c>
    </row>
    <row r="17" spans="1:7" ht="79.8">
      <c r="A17" s="298" t="s">
        <v>118</v>
      </c>
      <c r="B17" s="299" t="s">
        <v>547</v>
      </c>
      <c r="C17" s="309" t="s">
        <v>548</v>
      </c>
      <c r="D17" s="301" t="s">
        <v>499</v>
      </c>
      <c r="E17" s="298">
        <v>10</v>
      </c>
      <c r="F17" s="305" t="s">
        <v>546</v>
      </c>
    </row>
    <row r="18" spans="1:7" ht="52.8">
      <c r="A18" s="298" t="s">
        <v>106</v>
      </c>
      <c r="B18" s="299" t="s">
        <v>447</v>
      </c>
      <c r="C18" s="300" t="s">
        <v>446</v>
      </c>
      <c r="D18" s="301" t="s">
        <v>379</v>
      </c>
      <c r="E18" s="298">
        <v>11</v>
      </c>
      <c r="F18" s="305" t="s">
        <v>546</v>
      </c>
    </row>
    <row r="19" spans="1:7" s="296" customFormat="1" ht="38.4" customHeight="1">
      <c r="A19" s="291" t="s">
        <v>118</v>
      </c>
      <c r="B19" s="286" t="s">
        <v>549</v>
      </c>
      <c r="C19" s="295" t="s">
        <v>550</v>
      </c>
      <c r="D19" s="287" t="s">
        <v>551</v>
      </c>
      <c r="E19" s="298">
        <v>12</v>
      </c>
      <c r="F19" s="310"/>
    </row>
    <row r="20" spans="1:7" s="296" customFormat="1" ht="116.4" customHeight="1">
      <c r="A20" s="291" t="s">
        <v>118</v>
      </c>
      <c r="B20" s="286" t="s">
        <v>567</v>
      </c>
      <c r="C20" s="295" t="s">
        <v>568</v>
      </c>
      <c r="D20" s="287" t="s">
        <v>566</v>
      </c>
      <c r="E20" s="298">
        <v>1</v>
      </c>
      <c r="F20" s="310"/>
    </row>
    <row r="21" spans="1:7" s="251" customFormat="1" ht="99.75" customHeight="1">
      <c r="A21" s="464" t="s">
        <v>37</v>
      </c>
      <c r="B21" s="465"/>
      <c r="C21" s="465"/>
      <c r="D21" s="465"/>
      <c r="E21" s="465"/>
      <c r="F21" s="466"/>
      <c r="G21" s="252"/>
    </row>
    <row r="22" spans="1:7" s="252" customFormat="1" ht="39.6">
      <c r="A22" s="203" t="s">
        <v>118</v>
      </c>
      <c r="B22" s="250" t="s">
        <v>152</v>
      </c>
      <c r="C22" s="249"/>
      <c r="D22" s="250">
        <v>40</v>
      </c>
      <c r="E22" s="253"/>
      <c r="F22" s="280" t="s">
        <v>572</v>
      </c>
    </row>
    <row r="23" spans="1:7" s="252" customFormat="1" thickBot="1">
      <c r="A23" s="467" t="s">
        <v>16</v>
      </c>
      <c r="B23" s="468"/>
      <c r="C23" s="468"/>
      <c r="D23" s="468"/>
      <c r="E23" s="468"/>
      <c r="F23" s="469"/>
    </row>
    <row r="24" spans="1:7" s="252" customFormat="1" ht="13.8">
      <c r="A24" s="470" t="s">
        <v>157</v>
      </c>
      <c r="B24" s="250" t="s">
        <v>565</v>
      </c>
      <c r="C24" s="250" t="s">
        <v>564</v>
      </c>
      <c r="D24" s="250"/>
      <c r="E24" s="253"/>
      <c r="F24" s="258"/>
    </row>
    <row r="25" spans="1:7" s="252" customFormat="1" ht="13.8">
      <c r="A25" s="471"/>
      <c r="B25" s="250" t="s">
        <v>154</v>
      </c>
      <c r="C25" s="250" t="s">
        <v>156</v>
      </c>
      <c r="D25" s="250"/>
      <c r="E25" s="253"/>
      <c r="F25" s="258"/>
    </row>
    <row r="26" spans="1:7" s="252" customFormat="1" ht="13.8">
      <c r="A26" s="471"/>
      <c r="B26" s="250" t="s">
        <v>241</v>
      </c>
      <c r="C26" s="250" t="s">
        <v>242</v>
      </c>
      <c r="D26" s="250"/>
      <c r="E26" s="253"/>
      <c r="F26" s="258"/>
    </row>
    <row r="27" spans="1:7" s="252" customFormat="1" ht="26.4">
      <c r="A27" s="471"/>
      <c r="B27" s="250" t="s">
        <v>158</v>
      </c>
      <c r="C27" s="250" t="s">
        <v>160</v>
      </c>
      <c r="D27" s="250"/>
      <c r="E27" s="253"/>
      <c r="F27" s="258"/>
    </row>
    <row r="28" spans="1:7" s="252" customFormat="1" ht="26.4">
      <c r="A28" s="471"/>
      <c r="B28" s="249" t="s">
        <v>159</v>
      </c>
      <c r="C28" s="249" t="s">
        <v>160</v>
      </c>
      <c r="D28" s="249"/>
      <c r="E28" s="259"/>
      <c r="F28" s="260"/>
    </row>
    <row r="29" spans="1:7" s="252" customFormat="1" ht="13.8">
      <c r="A29" s="471"/>
      <c r="B29" s="249" t="s">
        <v>161</v>
      </c>
      <c r="C29" s="249" t="s">
        <v>162</v>
      </c>
      <c r="D29" s="249"/>
      <c r="E29" s="259"/>
      <c r="F29" s="260"/>
    </row>
    <row r="30" spans="1:7" s="252" customFormat="1" ht="13.8">
      <c r="A30" s="471"/>
      <c r="B30" s="249" t="s">
        <v>215</v>
      </c>
      <c r="C30" s="249" t="s">
        <v>243</v>
      </c>
      <c r="D30" s="249"/>
      <c r="E30" s="259"/>
      <c r="F30" s="261"/>
    </row>
    <row r="31" spans="1:7" s="252" customFormat="1" thickBot="1">
      <c r="A31" s="476"/>
      <c r="B31" s="262" t="s">
        <v>245</v>
      </c>
      <c r="C31" s="282" t="s">
        <v>246</v>
      </c>
      <c r="D31" s="264"/>
      <c r="E31" s="264"/>
      <c r="F31" s="265"/>
    </row>
    <row r="32" spans="1:7" s="252" customFormat="1">
      <c r="A32" s="185"/>
      <c r="B32" s="207"/>
      <c r="C32" s="208"/>
      <c r="D32" s="185"/>
      <c r="E32" s="185"/>
      <c r="F32" s="207"/>
    </row>
    <row r="33" spans="1:5">
      <c r="A33" s="185"/>
      <c r="C33" s="208"/>
      <c r="D33" s="185"/>
      <c r="E33" s="185"/>
    </row>
    <row r="34" spans="1:5">
      <c r="A34" s="185"/>
      <c r="C34" s="208"/>
      <c r="D34" s="185"/>
      <c r="E34" s="185"/>
    </row>
    <row r="35" spans="1:5">
      <c r="A35" s="185"/>
      <c r="C35" s="208"/>
      <c r="D35" s="185"/>
      <c r="E35" s="185"/>
    </row>
    <row r="36" spans="1:5">
      <c r="A36" s="185"/>
      <c r="C36" s="208"/>
      <c r="D36" s="185"/>
      <c r="E36" s="185"/>
    </row>
    <row r="37" spans="1:5">
      <c r="A37" s="185"/>
      <c r="C37" s="208"/>
      <c r="D37" s="185"/>
      <c r="E37" s="185"/>
    </row>
    <row r="38" spans="1:5">
      <c r="A38" s="185"/>
      <c r="C38" s="208"/>
      <c r="D38" s="185"/>
      <c r="E38" s="185"/>
    </row>
    <row r="39" spans="1:5">
      <c r="A39" s="185"/>
      <c r="C39" s="208"/>
      <c r="D39" s="185"/>
      <c r="E39" s="185"/>
    </row>
    <row r="40" spans="1:5">
      <c r="A40" s="185"/>
      <c r="C40" s="208"/>
      <c r="D40" s="185"/>
      <c r="E40" s="185"/>
    </row>
    <row r="41" spans="1:5">
      <c r="A41" s="185"/>
      <c r="C41" s="208"/>
      <c r="D41" s="185"/>
      <c r="E41" s="185"/>
    </row>
    <row r="42" spans="1:5">
      <c r="A42" s="185"/>
      <c r="C42" s="208"/>
      <c r="D42" s="185"/>
      <c r="E42" s="185"/>
    </row>
    <row r="43" spans="1:5">
      <c r="A43" s="185"/>
      <c r="C43" s="208"/>
      <c r="D43" s="185"/>
      <c r="E43" s="185"/>
    </row>
    <row r="44" spans="1:5">
      <c r="A44" s="185"/>
      <c r="C44" s="208"/>
      <c r="D44" s="185"/>
      <c r="E44" s="185"/>
    </row>
    <row r="45" spans="1:5">
      <c r="A45" s="185"/>
      <c r="C45" s="208"/>
      <c r="D45" s="185"/>
      <c r="E45" s="185"/>
    </row>
    <row r="46" spans="1:5">
      <c r="A46" s="185"/>
      <c r="C46" s="208"/>
      <c r="D46" s="185"/>
      <c r="E46" s="185"/>
    </row>
    <row r="47" spans="1:5">
      <c r="A47" s="185"/>
      <c r="C47" s="208"/>
      <c r="D47" s="185"/>
      <c r="E47" s="185"/>
    </row>
    <row r="48" spans="1:5">
      <c r="A48" s="185"/>
      <c r="C48" s="208"/>
      <c r="D48" s="185"/>
      <c r="E48" s="185"/>
    </row>
    <row r="49" spans="1:5">
      <c r="A49" s="185"/>
      <c r="C49" s="208"/>
      <c r="D49" s="185"/>
      <c r="E49" s="185"/>
    </row>
    <row r="50" spans="1:5">
      <c r="A50" s="185"/>
      <c r="C50" s="208"/>
      <c r="D50" s="185"/>
      <c r="E50" s="185"/>
    </row>
    <row r="51" spans="1:5">
      <c r="A51" s="185"/>
      <c r="C51" s="208"/>
      <c r="D51" s="185"/>
      <c r="E51" s="185"/>
    </row>
    <row r="52" spans="1:5">
      <c r="A52" s="185"/>
      <c r="C52" s="208"/>
      <c r="D52" s="185"/>
      <c r="E52" s="185"/>
    </row>
    <row r="53" spans="1:5">
      <c r="A53" s="185"/>
      <c r="C53" s="208"/>
      <c r="D53" s="185"/>
      <c r="E53" s="185"/>
    </row>
    <row r="54" spans="1:5">
      <c r="A54" s="185"/>
      <c r="C54" s="208"/>
      <c r="D54" s="185"/>
      <c r="E54" s="185"/>
    </row>
    <row r="55" spans="1:5">
      <c r="A55" s="185"/>
      <c r="C55" s="208"/>
      <c r="D55" s="185"/>
      <c r="E55" s="185"/>
    </row>
    <row r="56" spans="1:5">
      <c r="A56" s="185"/>
      <c r="C56" s="208"/>
      <c r="D56" s="185"/>
      <c r="E56" s="185"/>
    </row>
    <row r="57" spans="1:5">
      <c r="C57" s="208"/>
      <c r="D57" s="185"/>
      <c r="E57" s="185"/>
    </row>
  </sheetData>
  <mergeCells count="4">
    <mergeCell ref="A6:F6"/>
    <mergeCell ref="A21:F21"/>
    <mergeCell ref="A23:F23"/>
    <mergeCell ref="A24:A31"/>
  </mergeCells>
  <conditionalFormatting sqref="B22:E22">
    <cfRule type="expression" dxfId="91" priority="2">
      <formula>#REF!&gt;0</formula>
    </cfRule>
  </conditionalFormatting>
  <conditionalFormatting sqref="F22">
    <cfRule type="expression" dxfId="90" priority="1" stopIfTrue="1">
      <formula>#REF!&gt;0</formula>
    </cfRule>
  </conditionalFormatting>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45"/>
  <sheetViews>
    <sheetView zoomScale="80" zoomScaleNormal="80" workbookViewId="0">
      <selection activeCell="B12" sqref="B12"/>
    </sheetView>
  </sheetViews>
  <sheetFormatPr defaultColWidth="9.109375" defaultRowHeight="13.2"/>
  <cols>
    <col min="1" max="1" width="28.109375" style="406" customWidth="1"/>
    <col min="2" max="2" width="31.44140625" style="406" customWidth="1"/>
    <col min="3" max="3" width="88.88671875" style="407" customWidth="1"/>
    <col min="4" max="4" width="25.6640625" style="407" customWidth="1"/>
    <col min="5" max="5" width="22" style="408" customWidth="1"/>
    <col min="6" max="6" width="65.5546875" style="409" customWidth="1"/>
    <col min="7" max="16384" width="9.109375" style="251"/>
  </cols>
  <sheetData>
    <row r="1" spans="1:6" s="426" customFormat="1">
      <c r="A1" s="421"/>
      <c r="B1" s="422"/>
      <c r="C1" s="421"/>
      <c r="D1" s="423"/>
      <c r="E1" s="424"/>
      <c r="F1" s="425"/>
    </row>
    <row r="2" spans="1:6" s="426" customFormat="1" ht="26.4">
      <c r="A2" s="420" t="s">
        <v>1085</v>
      </c>
      <c r="B2" s="427">
        <v>160</v>
      </c>
      <c r="C2" s="420"/>
      <c r="D2" s="428"/>
      <c r="E2" s="429"/>
      <c r="F2" s="425"/>
    </row>
    <row r="3" spans="1:6" s="426" customFormat="1">
      <c r="A3" s="420"/>
      <c r="B3" s="427"/>
      <c r="C3" s="420" t="s">
        <v>1086</v>
      </c>
      <c r="D3" s="428"/>
      <c r="E3" s="429"/>
      <c r="F3" s="425"/>
    </row>
    <row r="4" spans="1:6" s="426" customFormat="1" ht="26.4">
      <c r="A4" s="420" t="s">
        <v>136</v>
      </c>
      <c r="B4" s="430" t="s">
        <v>1091</v>
      </c>
      <c r="C4" s="420" t="s">
        <v>1088</v>
      </c>
      <c r="D4" s="431"/>
      <c r="E4" s="429"/>
      <c r="F4" s="425"/>
    </row>
    <row r="5" spans="1:6" ht="30.75" customHeight="1">
      <c r="A5" s="250" t="s">
        <v>5</v>
      </c>
      <c r="B5" s="250" t="s">
        <v>133</v>
      </c>
      <c r="C5" s="250" t="s">
        <v>0</v>
      </c>
      <c r="D5" s="250" t="s">
        <v>656</v>
      </c>
      <c r="E5" s="253" t="s">
        <v>138</v>
      </c>
      <c r="F5" s="323" t="s">
        <v>30</v>
      </c>
    </row>
    <row r="6" spans="1:6" ht="186" customHeight="1">
      <c r="A6" s="287" t="s">
        <v>279</v>
      </c>
      <c r="B6" s="270" t="s">
        <v>215</v>
      </c>
      <c r="C6" s="326" t="s">
        <v>1034</v>
      </c>
      <c r="D6" s="250" t="s">
        <v>1090</v>
      </c>
      <c r="E6" s="419" t="s">
        <v>869</v>
      </c>
      <c r="F6" s="324" t="s">
        <v>1087</v>
      </c>
    </row>
    <row r="7" spans="1:6" ht="30" customHeight="1">
      <c r="A7" s="333"/>
      <c r="B7" s="340"/>
      <c r="C7" s="404"/>
      <c r="D7" s="340"/>
      <c r="E7" s="418" t="s">
        <v>977</v>
      </c>
      <c r="F7" s="405"/>
    </row>
    <row r="8" spans="1:6">
      <c r="A8" s="408" t="s">
        <v>279</v>
      </c>
      <c r="B8" s="436" t="s">
        <v>1092</v>
      </c>
      <c r="C8" s="437" t="s">
        <v>1093</v>
      </c>
      <c r="D8" s="435"/>
      <c r="E8" s="434" t="s">
        <v>575</v>
      </c>
    </row>
    <row r="9" spans="1:6" ht="96" customHeight="1">
      <c r="A9" s="287" t="s">
        <v>279</v>
      </c>
      <c r="B9" s="286" t="s">
        <v>993</v>
      </c>
      <c r="C9" s="295" t="s">
        <v>1042</v>
      </c>
      <c r="D9" s="250" t="s">
        <v>1044</v>
      </c>
      <c r="E9" s="410" t="s">
        <v>840</v>
      </c>
      <c r="F9" s="311"/>
    </row>
    <row r="10" spans="1:6" ht="45" customHeight="1">
      <c r="A10" s="287" t="s">
        <v>279</v>
      </c>
      <c r="B10" s="286" t="s">
        <v>1046</v>
      </c>
      <c r="C10" s="295" t="s">
        <v>1045</v>
      </c>
      <c r="D10" s="250" t="s">
        <v>1047</v>
      </c>
      <c r="E10" s="410" t="s">
        <v>841</v>
      </c>
      <c r="F10" s="311"/>
    </row>
    <row r="11" spans="1:6" ht="45" customHeight="1">
      <c r="A11" s="287" t="s">
        <v>279</v>
      </c>
      <c r="B11" s="286" t="s">
        <v>1055</v>
      </c>
      <c r="C11" s="303" t="s">
        <v>1054</v>
      </c>
      <c r="D11" s="250" t="s">
        <v>1056</v>
      </c>
      <c r="E11" s="410" t="s">
        <v>842</v>
      </c>
      <c r="F11" s="311"/>
    </row>
    <row r="12" spans="1:6" ht="120" customHeight="1">
      <c r="A12" s="287" t="s">
        <v>279</v>
      </c>
      <c r="B12" s="286" t="s">
        <v>1016</v>
      </c>
      <c r="C12" s="295" t="s">
        <v>1064</v>
      </c>
      <c r="D12" s="250" t="s">
        <v>1018</v>
      </c>
      <c r="E12" s="410" t="s">
        <v>907</v>
      </c>
      <c r="F12" s="311"/>
    </row>
    <row r="13" spans="1:6">
      <c r="A13" s="441" t="s">
        <v>37</v>
      </c>
      <c r="B13" s="442"/>
      <c r="C13" s="442"/>
      <c r="D13" s="442"/>
      <c r="E13" s="442"/>
      <c r="F13" s="443"/>
    </row>
    <row r="14" spans="1:6" ht="52.8">
      <c r="A14" s="287" t="s">
        <v>279</v>
      </c>
      <c r="B14" s="286" t="s">
        <v>152</v>
      </c>
      <c r="C14" s="249"/>
      <c r="D14" s="250">
        <v>40</v>
      </c>
      <c r="E14" s="253"/>
      <c r="F14" s="357" t="s">
        <v>1089</v>
      </c>
    </row>
    <row r="15" spans="1:6" ht="18.75" customHeight="1">
      <c r="A15" s="444" t="s">
        <v>16</v>
      </c>
      <c r="B15" s="445"/>
      <c r="C15" s="445"/>
      <c r="D15" s="445"/>
      <c r="E15" s="445"/>
      <c r="F15" s="446"/>
    </row>
    <row r="16" spans="1:6" ht="16.5" customHeight="1">
      <c r="A16" s="447" t="s">
        <v>157</v>
      </c>
      <c r="B16" s="270" t="s">
        <v>637</v>
      </c>
      <c r="C16" s="326" t="s">
        <v>636</v>
      </c>
      <c r="D16" s="249"/>
      <c r="E16" s="259" t="s">
        <v>575</v>
      </c>
      <c r="F16" s="414"/>
    </row>
    <row r="17" spans="1:6" ht="40.200000000000003" customHeight="1">
      <c r="A17" s="447"/>
      <c r="B17" s="286" t="s">
        <v>154</v>
      </c>
      <c r="C17" s="295" t="s">
        <v>156</v>
      </c>
      <c r="D17" s="250"/>
      <c r="E17" s="253">
        <v>1</v>
      </c>
      <c r="F17" s="323"/>
    </row>
    <row r="18" spans="1:6" ht="26.4">
      <c r="A18" s="447"/>
      <c r="B18" s="273" t="s">
        <v>1021</v>
      </c>
      <c r="C18" s="413" t="s">
        <v>1022</v>
      </c>
      <c r="D18" s="413"/>
      <c r="E18" s="253">
        <v>2</v>
      </c>
      <c r="F18" s="414"/>
    </row>
    <row r="19" spans="1:6">
      <c r="A19" s="447"/>
      <c r="B19" s="286" t="s">
        <v>565</v>
      </c>
      <c r="C19" s="295" t="s">
        <v>564</v>
      </c>
      <c r="D19" s="250"/>
      <c r="E19" s="253">
        <v>3</v>
      </c>
      <c r="F19" s="323"/>
    </row>
    <row r="20" spans="1:6" ht="26.4">
      <c r="A20" s="447"/>
      <c r="B20" s="286" t="s">
        <v>582</v>
      </c>
      <c r="C20" s="295" t="s">
        <v>581</v>
      </c>
      <c r="D20" s="250"/>
      <c r="E20" s="345" t="s">
        <v>727</v>
      </c>
      <c r="F20" s="323"/>
    </row>
    <row r="21" spans="1:6" ht="51.75" customHeight="1">
      <c r="A21" s="447"/>
      <c r="B21" s="417" t="s">
        <v>622</v>
      </c>
      <c r="C21" s="303" t="s">
        <v>623</v>
      </c>
      <c r="D21" s="250"/>
      <c r="E21" s="253" t="s">
        <v>727</v>
      </c>
      <c r="F21" s="323"/>
    </row>
    <row r="22" spans="1:6" ht="26.4">
      <c r="A22" s="447"/>
      <c r="B22" s="273" t="s">
        <v>1074</v>
      </c>
      <c r="C22" s="413" t="s">
        <v>1083</v>
      </c>
      <c r="D22" s="413"/>
      <c r="E22" s="432"/>
      <c r="F22" s="414"/>
    </row>
    <row r="23" spans="1:6">
      <c r="A23" s="251"/>
      <c r="C23" s="415"/>
      <c r="D23" s="415"/>
      <c r="E23" s="416"/>
    </row>
    <row r="24" spans="1:6">
      <c r="A24" s="251"/>
      <c r="C24" s="415"/>
      <c r="D24" s="415"/>
      <c r="E24" s="416"/>
    </row>
    <row r="25" spans="1:6">
      <c r="A25" s="251"/>
      <c r="C25" s="415"/>
      <c r="D25" s="415"/>
      <c r="E25" s="416"/>
    </row>
    <row r="26" spans="1:6">
      <c r="A26" s="251"/>
      <c r="C26" s="415"/>
      <c r="D26" s="415"/>
      <c r="E26" s="416"/>
    </row>
    <row r="27" spans="1:6">
      <c r="A27" s="251"/>
      <c r="C27" s="415"/>
      <c r="D27" s="415"/>
      <c r="E27" s="416"/>
    </row>
    <row r="28" spans="1:6">
      <c r="A28" s="251"/>
      <c r="C28" s="415"/>
      <c r="D28" s="415"/>
      <c r="E28" s="416"/>
    </row>
    <row r="29" spans="1:6">
      <c r="A29" s="251"/>
      <c r="C29" s="415"/>
      <c r="D29" s="415"/>
      <c r="E29" s="416"/>
    </row>
    <row r="30" spans="1:6">
      <c r="A30" s="251"/>
      <c r="C30" s="415"/>
      <c r="D30" s="415"/>
      <c r="E30" s="416"/>
    </row>
    <row r="31" spans="1:6">
      <c r="A31" s="251"/>
      <c r="C31" s="415"/>
      <c r="D31" s="415"/>
      <c r="E31" s="416"/>
    </row>
    <row r="32" spans="1:6">
      <c r="A32" s="251"/>
      <c r="C32" s="415"/>
      <c r="D32" s="415"/>
      <c r="E32" s="416"/>
    </row>
    <row r="33" spans="1:5">
      <c r="A33" s="251"/>
      <c r="C33" s="415"/>
      <c r="D33" s="415"/>
      <c r="E33" s="416"/>
    </row>
    <row r="34" spans="1:5">
      <c r="A34" s="251"/>
      <c r="C34" s="415"/>
      <c r="D34" s="415"/>
      <c r="E34" s="416"/>
    </row>
    <row r="35" spans="1:5">
      <c r="A35" s="251"/>
      <c r="C35" s="415"/>
      <c r="D35" s="415"/>
      <c r="E35" s="416"/>
    </row>
    <row r="36" spans="1:5">
      <c r="A36" s="251"/>
      <c r="C36" s="415"/>
      <c r="D36" s="415"/>
      <c r="E36" s="416"/>
    </row>
    <row r="37" spans="1:5">
      <c r="A37" s="251"/>
      <c r="C37" s="415"/>
      <c r="D37" s="415"/>
      <c r="E37" s="416"/>
    </row>
    <row r="38" spans="1:5">
      <c r="A38" s="251"/>
      <c r="C38" s="415"/>
      <c r="D38" s="415"/>
      <c r="E38" s="416"/>
    </row>
    <row r="39" spans="1:5">
      <c r="A39" s="251"/>
      <c r="C39" s="415"/>
      <c r="D39" s="415"/>
      <c r="E39" s="416"/>
    </row>
    <row r="40" spans="1:5">
      <c r="A40" s="251"/>
      <c r="C40" s="415"/>
      <c r="D40" s="415"/>
      <c r="E40" s="416"/>
    </row>
    <row r="41" spans="1:5">
      <c r="A41" s="251"/>
      <c r="C41" s="415"/>
      <c r="D41" s="415"/>
      <c r="E41" s="416"/>
    </row>
    <row r="42" spans="1:5">
      <c r="A42" s="251"/>
      <c r="C42" s="415"/>
      <c r="D42" s="415"/>
      <c r="E42" s="416"/>
    </row>
    <row r="43" spans="1:5">
      <c r="A43" s="251"/>
    </row>
    <row r="44" spans="1:5">
      <c r="A44" s="251"/>
    </row>
    <row r="45" spans="1:5">
      <c r="A45" s="251"/>
    </row>
  </sheetData>
  <mergeCells count="3">
    <mergeCell ref="A13:F13"/>
    <mergeCell ref="A15:F15"/>
    <mergeCell ref="A16:A22"/>
  </mergeCells>
  <conditionalFormatting sqref="B14:E14">
    <cfRule type="expression" dxfId="125" priority="2">
      <formula>#REF!&gt;0</formula>
    </cfRule>
  </conditionalFormatting>
  <conditionalFormatting sqref="F14">
    <cfRule type="expression" dxfId="124" priority="1" stopIfTrue="1">
      <formula>#REF!&gt;0</formula>
    </cfRule>
  </conditionalFormatting>
  <pageMargins left="0.7" right="0.7" top="0.75" bottom="0.75" header="0.3" footer="0.3"/>
  <pageSetup paperSize="9"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rgb="FFFF0000"/>
  </sheetPr>
  <dimension ref="A1:G57"/>
  <sheetViews>
    <sheetView topLeftCell="A4" zoomScaleNormal="100" workbookViewId="0">
      <selection activeCell="D7" sqref="D7"/>
    </sheetView>
  </sheetViews>
  <sheetFormatPr defaultRowHeight="14.4"/>
  <cols>
    <col min="1" max="1" width="28.109375" style="207" customWidth="1"/>
    <col min="2" max="2" width="30.6640625" style="207" customWidth="1"/>
    <col min="3" max="3" width="91.5546875" style="209" customWidth="1"/>
    <col min="4" max="4" width="29.33203125" style="207" customWidth="1"/>
    <col min="5" max="5" width="26.44140625" style="207" customWidth="1"/>
    <col min="6" max="6" width="50.109375" style="207" customWidth="1"/>
  </cols>
  <sheetData>
    <row r="1" spans="1:6">
      <c r="A1" s="181"/>
      <c r="B1" s="182"/>
      <c r="C1" s="181"/>
      <c r="D1" s="183"/>
      <c r="E1" s="184"/>
      <c r="F1" s="182"/>
    </row>
    <row r="2" spans="1:6" ht="34.799999999999997">
      <c r="A2" s="186" t="s">
        <v>556</v>
      </c>
      <c r="B2" s="187">
        <v>160</v>
      </c>
      <c r="C2" s="186"/>
      <c r="D2" s="188"/>
      <c r="E2" s="189"/>
      <c r="F2" s="182"/>
    </row>
    <row r="3" spans="1:6" ht="17.399999999999999">
      <c r="A3" s="186"/>
      <c r="B3" s="187"/>
      <c r="C3" s="186" t="s">
        <v>557</v>
      </c>
      <c r="D3" s="188"/>
      <c r="E3" s="189"/>
      <c r="F3" s="182"/>
    </row>
    <row r="4" spans="1:6" ht="52.2">
      <c r="A4" s="186" t="s">
        <v>136</v>
      </c>
      <c r="B4" s="266" t="s">
        <v>558</v>
      </c>
      <c r="C4" s="186" t="s">
        <v>559</v>
      </c>
      <c r="D4" s="190"/>
      <c r="E4" s="189"/>
      <c r="F4" s="182"/>
    </row>
    <row r="5" spans="1:6" ht="27.6">
      <c r="A5" s="191" t="s">
        <v>5</v>
      </c>
      <c r="B5" s="191" t="s">
        <v>133</v>
      </c>
      <c r="C5" s="191" t="s">
        <v>0</v>
      </c>
      <c r="D5" s="191" t="s">
        <v>137</v>
      </c>
      <c r="E5" s="192" t="s">
        <v>138</v>
      </c>
      <c r="F5" s="191" t="s">
        <v>30</v>
      </c>
    </row>
    <row r="6" spans="1:6" ht="17.399999999999999">
      <c r="A6" s="473" t="s">
        <v>299</v>
      </c>
      <c r="B6" s="474"/>
      <c r="C6" s="474"/>
      <c r="D6" s="474"/>
      <c r="E6" s="474"/>
      <c r="F6" s="475"/>
    </row>
    <row r="7" spans="1:6" ht="409.6">
      <c r="A7" s="287" t="s">
        <v>106</v>
      </c>
      <c r="B7" s="286" t="s">
        <v>153</v>
      </c>
      <c r="C7" s="250" t="s">
        <v>155</v>
      </c>
      <c r="D7" s="287" t="s">
        <v>560</v>
      </c>
      <c r="E7" s="287">
        <v>1</v>
      </c>
      <c r="F7" s="303" t="s">
        <v>561</v>
      </c>
    </row>
    <row r="8" spans="1:6" ht="26.4">
      <c r="A8" s="279" t="s">
        <v>106</v>
      </c>
      <c r="B8" s="268" t="s">
        <v>525</v>
      </c>
      <c r="C8" s="297" t="s">
        <v>526</v>
      </c>
      <c r="D8" s="284" t="s">
        <v>332</v>
      </c>
      <c r="E8" s="279">
        <v>2</v>
      </c>
      <c r="F8" s="267" t="s">
        <v>562</v>
      </c>
    </row>
    <row r="9" spans="1:6" ht="26.4">
      <c r="A9" s="279" t="s">
        <v>106</v>
      </c>
      <c r="B9" s="268" t="s">
        <v>527</v>
      </c>
      <c r="C9" s="297" t="s">
        <v>528</v>
      </c>
      <c r="D9" s="284" t="s">
        <v>293</v>
      </c>
      <c r="E9" s="279">
        <v>3</v>
      </c>
      <c r="F9" s="267" t="s">
        <v>562</v>
      </c>
    </row>
    <row r="10" spans="1:6" ht="39.6">
      <c r="A10" s="291" t="s">
        <v>106</v>
      </c>
      <c r="B10" s="286" t="s">
        <v>509</v>
      </c>
      <c r="C10" s="295" t="s">
        <v>507</v>
      </c>
      <c r="D10" s="287" t="s">
        <v>508</v>
      </c>
      <c r="E10" s="291">
        <v>4</v>
      </c>
      <c r="F10" s="250" t="s">
        <v>553</v>
      </c>
    </row>
    <row r="11" spans="1:6" ht="183.75" customHeight="1">
      <c r="A11" s="291" t="s">
        <v>106</v>
      </c>
      <c r="B11" s="286" t="s">
        <v>532</v>
      </c>
      <c r="C11" s="304" t="s">
        <v>533</v>
      </c>
      <c r="D11" s="287" t="s">
        <v>332</v>
      </c>
      <c r="E11" s="291">
        <v>5</v>
      </c>
      <c r="F11" s="292"/>
    </row>
    <row r="12" spans="1:6" s="296" customFormat="1" ht="76.5" customHeight="1">
      <c r="A12" s="291" t="s">
        <v>106</v>
      </c>
      <c r="B12" s="286" t="s">
        <v>511</v>
      </c>
      <c r="C12" s="295" t="s">
        <v>510</v>
      </c>
      <c r="D12" s="287" t="s">
        <v>534</v>
      </c>
      <c r="E12" s="291">
        <v>6</v>
      </c>
      <c r="F12" s="310"/>
    </row>
    <row r="13" spans="1:6" ht="105.6">
      <c r="A13" s="291" t="s">
        <v>106</v>
      </c>
      <c r="B13" s="286" t="s">
        <v>506</v>
      </c>
      <c r="C13" s="303" t="s">
        <v>505</v>
      </c>
      <c r="D13" s="287" t="s">
        <v>504</v>
      </c>
      <c r="E13" s="291">
        <v>7</v>
      </c>
      <c r="F13" s="292"/>
    </row>
    <row r="14" spans="1:6" ht="66">
      <c r="A14" s="291" t="s">
        <v>106</v>
      </c>
      <c r="B14" s="286" t="s">
        <v>498</v>
      </c>
      <c r="C14" s="295" t="s">
        <v>496</v>
      </c>
      <c r="D14" s="287" t="s">
        <v>500</v>
      </c>
      <c r="E14" s="291">
        <v>8</v>
      </c>
      <c r="F14" s="292"/>
    </row>
    <row r="15" spans="1:6">
      <c r="A15" s="291" t="s">
        <v>106</v>
      </c>
      <c r="B15" s="286" t="s">
        <v>536</v>
      </c>
      <c r="C15" s="308" t="s">
        <v>537</v>
      </c>
      <c r="D15" s="287" t="s">
        <v>538</v>
      </c>
      <c r="E15" s="291">
        <v>9</v>
      </c>
      <c r="F15" s="292"/>
    </row>
    <row r="16" spans="1:6">
      <c r="A16" s="291" t="s">
        <v>106</v>
      </c>
      <c r="B16" s="286" t="s">
        <v>539</v>
      </c>
      <c r="C16" s="308" t="s">
        <v>540</v>
      </c>
      <c r="D16" s="287" t="s">
        <v>293</v>
      </c>
      <c r="E16" s="291">
        <v>10</v>
      </c>
      <c r="F16" s="292"/>
    </row>
    <row r="17" spans="1:7" ht="27">
      <c r="A17" s="291" t="s">
        <v>106</v>
      </c>
      <c r="B17" s="286" t="s">
        <v>541</v>
      </c>
      <c r="C17" s="308" t="s">
        <v>542</v>
      </c>
      <c r="D17" s="287" t="s">
        <v>543</v>
      </c>
      <c r="E17" s="291">
        <v>11</v>
      </c>
      <c r="F17" s="292"/>
    </row>
    <row r="18" spans="1:7" ht="40.200000000000003">
      <c r="A18" s="298" t="s">
        <v>106</v>
      </c>
      <c r="B18" s="299" t="s">
        <v>544</v>
      </c>
      <c r="C18" s="309" t="s">
        <v>545</v>
      </c>
      <c r="D18" s="301" t="s">
        <v>538</v>
      </c>
      <c r="E18" s="298">
        <v>12</v>
      </c>
      <c r="F18" s="305" t="s">
        <v>546</v>
      </c>
    </row>
    <row r="19" spans="1:7" ht="79.8">
      <c r="A19" s="298" t="s">
        <v>106</v>
      </c>
      <c r="B19" s="299" t="s">
        <v>547</v>
      </c>
      <c r="C19" s="309" t="s">
        <v>548</v>
      </c>
      <c r="D19" s="301" t="s">
        <v>499</v>
      </c>
      <c r="E19" s="298">
        <v>13</v>
      </c>
      <c r="F19" s="305" t="s">
        <v>546</v>
      </c>
    </row>
    <row r="20" spans="1:7" ht="52.8">
      <c r="A20" s="298" t="s">
        <v>106</v>
      </c>
      <c r="B20" s="299" t="s">
        <v>447</v>
      </c>
      <c r="C20" s="300" t="s">
        <v>446</v>
      </c>
      <c r="D20" s="301" t="s">
        <v>379</v>
      </c>
      <c r="E20" s="298">
        <v>14</v>
      </c>
      <c r="F20" s="305" t="s">
        <v>546</v>
      </c>
    </row>
    <row r="21" spans="1:7" s="296" customFormat="1">
      <c r="A21" s="291" t="s">
        <v>106</v>
      </c>
      <c r="B21" s="286" t="s">
        <v>549</v>
      </c>
      <c r="C21" s="295" t="s">
        <v>550</v>
      </c>
      <c r="D21" s="287" t="s">
        <v>551</v>
      </c>
      <c r="E21" s="291">
        <v>15</v>
      </c>
      <c r="F21" s="310"/>
    </row>
    <row r="22" spans="1:7" s="251" customFormat="1" ht="99.75" customHeight="1">
      <c r="A22" s="464" t="s">
        <v>37</v>
      </c>
      <c r="B22" s="465"/>
      <c r="C22" s="465"/>
      <c r="D22" s="465"/>
      <c r="E22" s="465"/>
      <c r="F22" s="466"/>
      <c r="G22" s="252"/>
    </row>
    <row r="23" spans="1:7" s="252" customFormat="1" ht="39.6">
      <c r="A23" s="203" t="s">
        <v>106</v>
      </c>
      <c r="B23" s="250" t="s">
        <v>152</v>
      </c>
      <c r="C23" s="249"/>
      <c r="D23" s="250">
        <v>40</v>
      </c>
      <c r="E23" s="253"/>
      <c r="F23" s="280" t="s">
        <v>563</v>
      </c>
    </row>
    <row r="24" spans="1:7" s="252" customFormat="1" thickBot="1">
      <c r="A24" s="467" t="s">
        <v>16</v>
      </c>
      <c r="B24" s="468"/>
      <c r="C24" s="468"/>
      <c r="D24" s="468"/>
      <c r="E24" s="468"/>
      <c r="F24" s="469"/>
    </row>
    <row r="25" spans="1:7" s="252" customFormat="1" ht="13.8">
      <c r="A25" s="470" t="s">
        <v>157</v>
      </c>
      <c r="B25" s="250" t="s">
        <v>154</v>
      </c>
      <c r="C25" s="250" t="s">
        <v>156</v>
      </c>
      <c r="D25" s="250"/>
      <c r="E25" s="253"/>
      <c r="F25" s="258"/>
    </row>
    <row r="26" spans="1:7" s="252" customFormat="1" ht="13.8">
      <c r="A26" s="471"/>
      <c r="B26" s="250" t="s">
        <v>241</v>
      </c>
      <c r="C26" s="250" t="s">
        <v>242</v>
      </c>
      <c r="D26" s="250"/>
      <c r="E26" s="253"/>
      <c r="F26" s="258"/>
    </row>
    <row r="27" spans="1:7" s="252" customFormat="1" ht="26.4">
      <c r="A27" s="471"/>
      <c r="B27" s="250" t="s">
        <v>158</v>
      </c>
      <c r="C27" s="250" t="s">
        <v>160</v>
      </c>
      <c r="D27" s="250"/>
      <c r="E27" s="253"/>
      <c r="F27" s="258"/>
    </row>
    <row r="28" spans="1:7" s="252" customFormat="1" ht="26.4">
      <c r="A28" s="471"/>
      <c r="B28" s="249" t="s">
        <v>159</v>
      </c>
      <c r="C28" s="249" t="s">
        <v>160</v>
      </c>
      <c r="D28" s="249"/>
      <c r="E28" s="259"/>
      <c r="F28" s="260"/>
    </row>
    <row r="29" spans="1:7" s="252" customFormat="1" ht="13.8">
      <c r="A29" s="471"/>
      <c r="B29" s="249" t="s">
        <v>161</v>
      </c>
      <c r="C29" s="249" t="s">
        <v>162</v>
      </c>
      <c r="D29" s="249"/>
      <c r="E29" s="259"/>
      <c r="F29" s="260"/>
    </row>
    <row r="30" spans="1:7" s="252" customFormat="1" ht="13.8">
      <c r="A30" s="471"/>
      <c r="B30" s="249" t="s">
        <v>215</v>
      </c>
      <c r="C30" s="249" t="s">
        <v>243</v>
      </c>
      <c r="D30" s="249"/>
      <c r="E30" s="259"/>
      <c r="F30" s="261"/>
    </row>
    <row r="31" spans="1:7" s="252" customFormat="1" thickBot="1">
      <c r="A31" s="476"/>
      <c r="B31" s="262" t="s">
        <v>245</v>
      </c>
      <c r="C31" s="282" t="s">
        <v>246</v>
      </c>
      <c r="D31" s="264"/>
      <c r="E31" s="264"/>
      <c r="F31" s="265"/>
    </row>
    <row r="32" spans="1:7" s="252" customFormat="1">
      <c r="A32" s="185"/>
      <c r="B32" s="207"/>
      <c r="C32" s="208"/>
      <c r="D32" s="185"/>
      <c r="E32" s="185"/>
      <c r="F32" s="207"/>
    </row>
    <row r="33" spans="1:5">
      <c r="A33" s="185"/>
      <c r="C33" s="208"/>
      <c r="D33" s="185"/>
      <c r="E33" s="185"/>
    </row>
    <row r="34" spans="1:5">
      <c r="A34" s="185"/>
      <c r="C34" s="208"/>
      <c r="D34" s="185"/>
      <c r="E34" s="185"/>
    </row>
    <row r="35" spans="1:5">
      <c r="A35" s="185"/>
      <c r="C35" s="208"/>
      <c r="D35" s="185"/>
      <c r="E35" s="185"/>
    </row>
    <row r="36" spans="1:5">
      <c r="A36" s="185"/>
      <c r="C36" s="208"/>
      <c r="D36" s="185"/>
      <c r="E36" s="185"/>
    </row>
    <row r="37" spans="1:5">
      <c r="A37" s="185"/>
      <c r="C37" s="208"/>
      <c r="D37" s="185"/>
      <c r="E37" s="185"/>
    </row>
    <row r="38" spans="1:5">
      <c r="A38" s="185"/>
      <c r="C38" s="208"/>
      <c r="D38" s="185"/>
      <c r="E38" s="185"/>
    </row>
    <row r="39" spans="1:5">
      <c r="A39" s="185"/>
      <c r="C39" s="208"/>
      <c r="D39" s="185"/>
      <c r="E39" s="185"/>
    </row>
    <row r="40" spans="1:5">
      <c r="A40" s="185"/>
      <c r="C40" s="208"/>
      <c r="D40" s="185"/>
      <c r="E40" s="185"/>
    </row>
    <row r="41" spans="1:5">
      <c r="A41" s="185"/>
      <c r="C41" s="208"/>
      <c r="D41" s="185"/>
      <c r="E41" s="185"/>
    </row>
    <row r="42" spans="1:5">
      <c r="A42" s="185"/>
      <c r="C42" s="208"/>
      <c r="D42" s="185"/>
      <c r="E42" s="185"/>
    </row>
    <row r="43" spans="1:5">
      <c r="A43" s="185"/>
      <c r="C43" s="208"/>
      <c r="D43" s="185"/>
      <c r="E43" s="185"/>
    </row>
    <row r="44" spans="1:5">
      <c r="A44" s="185"/>
      <c r="C44" s="208"/>
      <c r="D44" s="185"/>
      <c r="E44" s="185"/>
    </row>
    <row r="45" spans="1:5">
      <c r="A45" s="185"/>
      <c r="C45" s="208"/>
      <c r="D45" s="185"/>
      <c r="E45" s="185"/>
    </row>
    <row r="46" spans="1:5">
      <c r="A46" s="185"/>
      <c r="C46" s="208"/>
      <c r="D46" s="185"/>
      <c r="E46" s="185"/>
    </row>
    <row r="47" spans="1:5">
      <c r="A47" s="185"/>
      <c r="C47" s="208"/>
      <c r="D47" s="185"/>
      <c r="E47" s="185"/>
    </row>
    <row r="48" spans="1:5">
      <c r="A48" s="185"/>
      <c r="C48" s="208"/>
      <c r="D48" s="185"/>
      <c r="E48" s="185"/>
    </row>
    <row r="49" spans="1:5">
      <c r="A49" s="185"/>
      <c r="C49" s="208"/>
      <c r="D49" s="185"/>
      <c r="E49" s="185"/>
    </row>
    <row r="50" spans="1:5">
      <c r="A50" s="185"/>
      <c r="C50" s="208"/>
      <c r="D50" s="185"/>
      <c r="E50" s="185"/>
    </row>
    <row r="51" spans="1:5">
      <c r="A51" s="185"/>
      <c r="C51" s="208"/>
      <c r="D51" s="185"/>
      <c r="E51" s="185"/>
    </row>
    <row r="52" spans="1:5">
      <c r="A52" s="185"/>
      <c r="C52" s="208"/>
      <c r="D52" s="185"/>
      <c r="E52" s="185"/>
    </row>
    <row r="53" spans="1:5">
      <c r="A53" s="185"/>
      <c r="C53" s="208"/>
      <c r="D53" s="185"/>
      <c r="E53" s="185"/>
    </row>
    <row r="54" spans="1:5">
      <c r="A54" s="185"/>
      <c r="C54" s="208"/>
      <c r="D54" s="185"/>
      <c r="E54" s="185"/>
    </row>
    <row r="55" spans="1:5">
      <c r="A55" s="185"/>
      <c r="C55" s="208"/>
      <c r="D55" s="185"/>
      <c r="E55" s="185"/>
    </row>
    <row r="56" spans="1:5">
      <c r="A56" s="185"/>
      <c r="C56" s="208"/>
      <c r="D56" s="185"/>
      <c r="E56" s="185"/>
    </row>
    <row r="57" spans="1:5">
      <c r="C57" s="208"/>
      <c r="D57" s="185"/>
      <c r="E57" s="185"/>
    </row>
  </sheetData>
  <mergeCells count="4">
    <mergeCell ref="A6:F6"/>
    <mergeCell ref="A22:F22"/>
    <mergeCell ref="A24:F24"/>
    <mergeCell ref="A25:A31"/>
  </mergeCells>
  <conditionalFormatting sqref="B23:E23">
    <cfRule type="expression" dxfId="89" priority="2">
      <formula>#REF!&gt;0</formula>
    </cfRule>
  </conditionalFormatting>
  <conditionalFormatting sqref="F23">
    <cfRule type="expression" dxfId="88" priority="1" stopIfTrue="1">
      <formula>#REF!&gt;0</formula>
    </cfRule>
  </conditionalFormatting>
  <pageMargins left="0.7" right="0.7" top="0.75" bottom="0.75" header="0.3" footer="0.3"/>
  <drawing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G59"/>
  <sheetViews>
    <sheetView topLeftCell="A22" workbookViewId="0">
      <selection activeCell="C21" sqref="C21"/>
    </sheetView>
  </sheetViews>
  <sheetFormatPr defaultRowHeight="14.4"/>
  <cols>
    <col min="1" max="1" width="28.109375" style="207" customWidth="1"/>
    <col min="2" max="2" width="30.6640625" style="207" customWidth="1"/>
    <col min="3" max="3" width="91.5546875" style="209" customWidth="1"/>
    <col min="4" max="4" width="29.33203125" style="207" customWidth="1"/>
    <col min="5" max="5" width="26.44140625" style="207" customWidth="1"/>
    <col min="6" max="6" width="50.109375" style="207" customWidth="1"/>
  </cols>
  <sheetData>
    <row r="1" spans="1:6">
      <c r="A1" s="181"/>
      <c r="B1" s="182"/>
      <c r="C1" s="181"/>
      <c r="D1" s="183"/>
      <c r="E1" s="184"/>
      <c r="F1" s="182"/>
    </row>
    <row r="2" spans="1:6" ht="34.799999999999997">
      <c r="A2" s="186" t="s">
        <v>518</v>
      </c>
      <c r="B2" s="187">
        <v>160</v>
      </c>
      <c r="C2" s="186"/>
      <c r="D2" s="188"/>
      <c r="E2" s="189"/>
      <c r="F2" s="182"/>
    </row>
    <row r="3" spans="1:6" ht="17.399999999999999">
      <c r="A3" s="186"/>
      <c r="B3" s="187"/>
      <c r="C3" s="186" t="s">
        <v>519</v>
      </c>
      <c r="D3" s="188"/>
      <c r="E3" s="189"/>
      <c r="F3" s="182"/>
    </row>
    <row r="4" spans="1:6" ht="52.2">
      <c r="A4" s="186" t="s">
        <v>136</v>
      </c>
      <c r="B4" s="266" t="s">
        <v>521</v>
      </c>
      <c r="C4" s="186" t="s">
        <v>522</v>
      </c>
      <c r="D4" s="190"/>
      <c r="E4" s="189"/>
      <c r="F4" s="182"/>
    </row>
    <row r="5" spans="1:6" ht="27.6">
      <c r="A5" s="191" t="s">
        <v>5</v>
      </c>
      <c r="B5" s="191" t="s">
        <v>133</v>
      </c>
      <c r="C5" s="191" t="s">
        <v>0</v>
      </c>
      <c r="D5" s="191" t="s">
        <v>137</v>
      </c>
      <c r="E5" s="192" t="s">
        <v>138</v>
      </c>
      <c r="F5" s="191" t="s">
        <v>30</v>
      </c>
    </row>
    <row r="6" spans="1:6" ht="17.399999999999999">
      <c r="A6" s="473" t="s">
        <v>299</v>
      </c>
      <c r="B6" s="474"/>
      <c r="C6" s="474"/>
      <c r="D6" s="474"/>
      <c r="E6" s="474"/>
      <c r="F6" s="475"/>
    </row>
    <row r="7" spans="1:6" ht="409.2">
      <c r="A7" s="291" t="s">
        <v>318</v>
      </c>
      <c r="B7" s="286" t="s">
        <v>153</v>
      </c>
      <c r="C7" s="250" t="s">
        <v>155</v>
      </c>
      <c r="D7" s="287" t="s">
        <v>523</v>
      </c>
      <c r="E7" s="291">
        <v>1</v>
      </c>
      <c r="F7" s="295" t="s">
        <v>524</v>
      </c>
    </row>
    <row r="8" spans="1:6" ht="26.4">
      <c r="A8" s="291" t="s">
        <v>318</v>
      </c>
      <c r="B8" s="286" t="s">
        <v>494</v>
      </c>
      <c r="C8" s="295" t="s">
        <v>495</v>
      </c>
      <c r="D8" s="287" t="s">
        <v>499</v>
      </c>
      <c r="E8" s="291">
        <v>2</v>
      </c>
      <c r="F8" s="292"/>
    </row>
    <row r="9" spans="1:6" ht="26.4">
      <c r="A9" s="291" t="s">
        <v>318</v>
      </c>
      <c r="B9" s="286" t="s">
        <v>525</v>
      </c>
      <c r="C9" s="295" t="s">
        <v>526</v>
      </c>
      <c r="D9" s="287" t="s">
        <v>332</v>
      </c>
      <c r="E9" s="291">
        <v>3</v>
      </c>
      <c r="F9" s="292"/>
    </row>
    <row r="10" spans="1:6" ht="26.4">
      <c r="A10" s="291" t="s">
        <v>318</v>
      </c>
      <c r="B10" s="286" t="s">
        <v>527</v>
      </c>
      <c r="C10" s="295" t="s">
        <v>528</v>
      </c>
      <c r="D10" s="287" t="s">
        <v>293</v>
      </c>
      <c r="E10" s="291">
        <v>4</v>
      </c>
      <c r="F10" s="292"/>
    </row>
    <row r="11" spans="1:6" s="296" customFormat="1" ht="26.4">
      <c r="A11" s="279" t="s">
        <v>318</v>
      </c>
      <c r="B11" s="268" t="s">
        <v>529</v>
      </c>
      <c r="C11" s="297" t="s">
        <v>520</v>
      </c>
      <c r="D11" s="284" t="s">
        <v>530</v>
      </c>
      <c r="E11" s="279">
        <v>6</v>
      </c>
      <c r="F11" s="306" t="s">
        <v>531</v>
      </c>
    </row>
    <row r="12" spans="1:6" ht="40.200000000000003">
      <c r="A12" s="291" t="s">
        <v>318</v>
      </c>
      <c r="B12" s="286" t="s">
        <v>509</v>
      </c>
      <c r="C12" s="304" t="s">
        <v>507</v>
      </c>
      <c r="D12" s="287" t="s">
        <v>508</v>
      </c>
      <c r="E12" s="291">
        <v>7</v>
      </c>
      <c r="F12" s="292"/>
    </row>
    <row r="13" spans="1:6">
      <c r="A13" s="291" t="s">
        <v>318</v>
      </c>
      <c r="B13" s="286" t="s">
        <v>532</v>
      </c>
      <c r="C13" s="304" t="s">
        <v>533</v>
      </c>
      <c r="D13" s="287" t="s">
        <v>332</v>
      </c>
      <c r="E13" s="291">
        <v>8</v>
      </c>
      <c r="F13" s="292"/>
    </row>
    <row r="14" spans="1:6" s="296" customFormat="1" ht="191.4" customHeight="1">
      <c r="A14" s="291" t="s">
        <v>318</v>
      </c>
      <c r="B14" s="286" t="s">
        <v>511</v>
      </c>
      <c r="C14" s="295" t="s">
        <v>510</v>
      </c>
      <c r="D14" s="287" t="s">
        <v>534</v>
      </c>
      <c r="E14" s="291">
        <v>9</v>
      </c>
      <c r="F14" s="307" t="s">
        <v>535</v>
      </c>
    </row>
    <row r="15" spans="1:6" ht="183.75" customHeight="1">
      <c r="A15" s="291" t="s">
        <v>318</v>
      </c>
      <c r="B15" s="286" t="s">
        <v>506</v>
      </c>
      <c r="C15" s="303" t="s">
        <v>505</v>
      </c>
      <c r="D15" s="287" t="s">
        <v>504</v>
      </c>
      <c r="E15" s="291">
        <v>10</v>
      </c>
      <c r="F15" s="292"/>
    </row>
    <row r="16" spans="1:6" ht="66">
      <c r="A16" s="291" t="s">
        <v>318</v>
      </c>
      <c r="B16" s="286" t="s">
        <v>498</v>
      </c>
      <c r="C16" s="295" t="s">
        <v>496</v>
      </c>
      <c r="D16" s="287" t="s">
        <v>500</v>
      </c>
      <c r="E16" s="291">
        <v>11</v>
      </c>
      <c r="F16" s="292"/>
    </row>
    <row r="17" spans="1:7">
      <c r="A17" s="291" t="s">
        <v>318</v>
      </c>
      <c r="B17" s="286" t="s">
        <v>536</v>
      </c>
      <c r="C17" s="308" t="s">
        <v>537</v>
      </c>
      <c r="D17" s="287" t="s">
        <v>538</v>
      </c>
      <c r="E17" s="291">
        <v>12</v>
      </c>
      <c r="F17" s="292"/>
    </row>
    <row r="18" spans="1:7">
      <c r="A18" s="291" t="s">
        <v>318</v>
      </c>
      <c r="B18" s="286" t="s">
        <v>539</v>
      </c>
      <c r="C18" s="308" t="s">
        <v>540</v>
      </c>
      <c r="D18" s="287" t="s">
        <v>293</v>
      </c>
      <c r="E18" s="291">
        <v>13</v>
      </c>
      <c r="F18" s="292"/>
    </row>
    <row r="19" spans="1:7" ht="27">
      <c r="A19" s="291" t="s">
        <v>318</v>
      </c>
      <c r="B19" s="286" t="s">
        <v>541</v>
      </c>
      <c r="C19" s="308" t="s">
        <v>542</v>
      </c>
      <c r="D19" s="287" t="s">
        <v>543</v>
      </c>
      <c r="E19" s="291">
        <v>14</v>
      </c>
      <c r="F19" s="292"/>
    </row>
    <row r="20" spans="1:7" ht="40.200000000000003">
      <c r="A20" s="298" t="s">
        <v>318</v>
      </c>
      <c r="B20" s="299" t="s">
        <v>544</v>
      </c>
      <c r="C20" s="309" t="s">
        <v>545</v>
      </c>
      <c r="D20" s="301" t="s">
        <v>538</v>
      </c>
      <c r="E20" s="298">
        <v>15</v>
      </c>
      <c r="F20" s="305" t="s">
        <v>546</v>
      </c>
    </row>
    <row r="21" spans="1:7" ht="79.8">
      <c r="A21" s="298" t="s">
        <v>318</v>
      </c>
      <c r="B21" s="299" t="s">
        <v>547</v>
      </c>
      <c r="C21" s="309" t="s">
        <v>548</v>
      </c>
      <c r="D21" s="301" t="s">
        <v>499</v>
      </c>
      <c r="E21" s="298">
        <v>16</v>
      </c>
      <c r="F21" s="305" t="s">
        <v>546</v>
      </c>
    </row>
    <row r="22" spans="1:7" ht="52.8">
      <c r="A22" s="298" t="s">
        <v>318</v>
      </c>
      <c r="B22" s="299" t="s">
        <v>447</v>
      </c>
      <c r="C22" s="300" t="s">
        <v>446</v>
      </c>
      <c r="D22" s="301" t="s">
        <v>379</v>
      </c>
      <c r="E22" s="298">
        <v>17</v>
      </c>
      <c r="F22" s="305" t="s">
        <v>546</v>
      </c>
    </row>
    <row r="23" spans="1:7" s="296" customFormat="1">
      <c r="A23" s="291" t="s">
        <v>318</v>
      </c>
      <c r="B23" s="286" t="s">
        <v>549</v>
      </c>
      <c r="C23" s="295" t="s">
        <v>550</v>
      </c>
      <c r="D23" s="287" t="s">
        <v>551</v>
      </c>
      <c r="E23" s="291">
        <v>5</v>
      </c>
      <c r="F23" s="310"/>
    </row>
    <row r="24" spans="1:7" s="251" customFormat="1" ht="107.25" customHeight="1">
      <c r="A24" s="464" t="s">
        <v>37</v>
      </c>
      <c r="B24" s="465"/>
      <c r="C24" s="465"/>
      <c r="D24" s="465"/>
      <c r="E24" s="465"/>
      <c r="F24" s="466"/>
      <c r="G24" s="252"/>
    </row>
    <row r="25" spans="1:7" s="252" customFormat="1" ht="52.8">
      <c r="A25" s="203" t="s">
        <v>318</v>
      </c>
      <c r="B25" s="250" t="s">
        <v>152</v>
      </c>
      <c r="C25" s="249"/>
      <c r="D25" s="250">
        <v>40</v>
      </c>
      <c r="E25" s="253"/>
      <c r="F25" s="280" t="s">
        <v>552</v>
      </c>
    </row>
    <row r="26" spans="1:7" s="252" customFormat="1" thickBot="1">
      <c r="A26" s="467" t="s">
        <v>16</v>
      </c>
      <c r="B26" s="468"/>
      <c r="C26" s="468"/>
      <c r="D26" s="468"/>
      <c r="E26" s="468"/>
      <c r="F26" s="469"/>
    </row>
    <row r="27" spans="1:7" s="252" customFormat="1" ht="13.8">
      <c r="A27" s="470" t="s">
        <v>157</v>
      </c>
      <c r="B27" s="250" t="s">
        <v>154</v>
      </c>
      <c r="C27" s="250" t="s">
        <v>156</v>
      </c>
      <c r="D27" s="250"/>
      <c r="E27" s="253"/>
      <c r="F27" s="258"/>
    </row>
    <row r="28" spans="1:7" s="252" customFormat="1" ht="13.8">
      <c r="A28" s="471"/>
      <c r="B28" s="250" t="s">
        <v>241</v>
      </c>
      <c r="C28" s="250" t="s">
        <v>242</v>
      </c>
      <c r="D28" s="250"/>
      <c r="E28" s="253"/>
      <c r="F28" s="258"/>
    </row>
    <row r="29" spans="1:7" s="252" customFormat="1" ht="26.4">
      <c r="A29" s="471"/>
      <c r="B29" s="250" t="s">
        <v>158</v>
      </c>
      <c r="C29" s="250" t="s">
        <v>160</v>
      </c>
      <c r="D29" s="250"/>
      <c r="E29" s="253"/>
      <c r="F29" s="258"/>
    </row>
    <row r="30" spans="1:7" s="252" customFormat="1" ht="26.4">
      <c r="A30" s="471"/>
      <c r="B30" s="249" t="s">
        <v>159</v>
      </c>
      <c r="C30" s="249" t="s">
        <v>160</v>
      </c>
      <c r="D30" s="249"/>
      <c r="E30" s="259"/>
      <c r="F30" s="260"/>
    </row>
    <row r="31" spans="1:7" s="252" customFormat="1" ht="13.8">
      <c r="A31" s="471"/>
      <c r="B31" s="249" t="s">
        <v>161</v>
      </c>
      <c r="C31" s="249" t="s">
        <v>162</v>
      </c>
      <c r="D31" s="249"/>
      <c r="E31" s="259"/>
      <c r="F31" s="260"/>
    </row>
    <row r="32" spans="1:7" s="252" customFormat="1" ht="13.8">
      <c r="A32" s="471"/>
      <c r="B32" s="249" t="s">
        <v>215</v>
      </c>
      <c r="C32" s="249" t="s">
        <v>243</v>
      </c>
      <c r="D32" s="249"/>
      <c r="E32" s="259"/>
      <c r="F32" s="261"/>
    </row>
    <row r="33" spans="1:6" s="252" customFormat="1" thickBot="1">
      <c r="A33" s="476"/>
      <c r="B33" s="262" t="s">
        <v>245</v>
      </c>
      <c r="C33" s="282" t="s">
        <v>246</v>
      </c>
      <c r="D33" s="264"/>
      <c r="E33" s="264"/>
      <c r="F33" s="265"/>
    </row>
    <row r="34" spans="1:6" s="252" customFormat="1">
      <c r="A34" s="185"/>
      <c r="B34" s="207"/>
      <c r="C34" s="208"/>
      <c r="D34" s="185"/>
      <c r="E34" s="185"/>
      <c r="F34" s="207"/>
    </row>
    <row r="35" spans="1:6">
      <c r="A35" s="185"/>
      <c r="C35" s="208"/>
      <c r="D35" s="185"/>
      <c r="E35" s="185"/>
    </row>
    <row r="36" spans="1:6">
      <c r="A36" s="185"/>
      <c r="C36" s="208"/>
      <c r="D36" s="185"/>
      <c r="E36" s="185"/>
    </row>
    <row r="37" spans="1:6">
      <c r="A37" s="185"/>
      <c r="C37" s="208"/>
      <c r="D37" s="185"/>
      <c r="E37" s="185"/>
    </row>
    <row r="38" spans="1:6">
      <c r="A38" s="185"/>
      <c r="C38" s="208"/>
      <c r="D38" s="185"/>
      <c r="E38" s="185"/>
    </row>
    <row r="39" spans="1:6">
      <c r="A39" s="185"/>
      <c r="C39" s="208"/>
      <c r="D39" s="185"/>
      <c r="E39" s="185"/>
    </row>
    <row r="40" spans="1:6">
      <c r="A40" s="185"/>
      <c r="C40" s="208"/>
      <c r="D40" s="185"/>
      <c r="E40" s="185"/>
    </row>
    <row r="41" spans="1:6">
      <c r="A41" s="185"/>
      <c r="C41" s="208"/>
      <c r="D41" s="185"/>
      <c r="E41" s="185"/>
    </row>
    <row r="42" spans="1:6">
      <c r="A42" s="185"/>
      <c r="C42" s="208"/>
      <c r="D42" s="185"/>
      <c r="E42" s="185"/>
    </row>
    <row r="43" spans="1:6">
      <c r="A43" s="185"/>
      <c r="C43" s="208"/>
      <c r="D43" s="185"/>
      <c r="E43" s="185"/>
    </row>
    <row r="44" spans="1:6">
      <c r="A44" s="185"/>
      <c r="C44" s="208"/>
      <c r="D44" s="185"/>
      <c r="E44" s="185"/>
    </row>
    <row r="45" spans="1:6">
      <c r="A45" s="185"/>
      <c r="C45" s="208"/>
      <c r="D45" s="185"/>
      <c r="E45" s="185"/>
    </row>
    <row r="46" spans="1:6">
      <c r="A46" s="185"/>
      <c r="C46" s="208"/>
      <c r="D46" s="185"/>
      <c r="E46" s="185"/>
    </row>
    <row r="47" spans="1:6">
      <c r="A47" s="185"/>
      <c r="C47" s="208"/>
      <c r="D47" s="185"/>
      <c r="E47" s="185"/>
    </row>
    <row r="48" spans="1:6">
      <c r="A48" s="185"/>
      <c r="C48" s="208"/>
      <c r="D48" s="185"/>
      <c r="E48" s="185"/>
    </row>
    <row r="49" spans="1:5">
      <c r="A49" s="185"/>
      <c r="C49" s="208"/>
      <c r="D49" s="185"/>
      <c r="E49" s="185"/>
    </row>
    <row r="50" spans="1:5">
      <c r="A50" s="185"/>
      <c r="C50" s="208"/>
      <c r="D50" s="185"/>
      <c r="E50" s="185"/>
    </row>
    <row r="51" spans="1:5">
      <c r="A51" s="185"/>
      <c r="C51" s="208"/>
      <c r="D51" s="185"/>
      <c r="E51" s="185"/>
    </row>
    <row r="52" spans="1:5">
      <c r="A52" s="185"/>
      <c r="C52" s="208"/>
      <c r="D52" s="185"/>
      <c r="E52" s="185"/>
    </row>
    <row r="53" spans="1:5">
      <c r="A53" s="185"/>
      <c r="C53" s="208"/>
      <c r="D53" s="185"/>
      <c r="E53" s="185"/>
    </row>
    <row r="54" spans="1:5">
      <c r="A54" s="185"/>
      <c r="C54" s="208"/>
      <c r="D54" s="185"/>
      <c r="E54" s="185"/>
    </row>
    <row r="55" spans="1:5">
      <c r="A55" s="185"/>
      <c r="C55" s="208"/>
      <c r="D55" s="185"/>
      <c r="E55" s="185"/>
    </row>
    <row r="56" spans="1:5">
      <c r="A56" s="185"/>
      <c r="C56" s="208"/>
      <c r="D56" s="185"/>
      <c r="E56" s="185"/>
    </row>
    <row r="57" spans="1:5">
      <c r="A57" s="185"/>
      <c r="C57" s="208"/>
      <c r="D57" s="185"/>
      <c r="E57" s="185"/>
    </row>
    <row r="58" spans="1:5">
      <c r="A58" s="185"/>
      <c r="C58" s="208"/>
      <c r="D58" s="185"/>
      <c r="E58" s="185"/>
    </row>
    <row r="59" spans="1:5">
      <c r="C59" s="208"/>
      <c r="D59" s="185"/>
      <c r="E59" s="185"/>
    </row>
  </sheetData>
  <mergeCells count="4">
    <mergeCell ref="A26:F26"/>
    <mergeCell ref="A27:A33"/>
    <mergeCell ref="A6:F6"/>
    <mergeCell ref="A24:F24"/>
  </mergeCells>
  <conditionalFormatting sqref="B25:E25">
    <cfRule type="expression" dxfId="87" priority="2">
      <formula>#REF!&gt;0</formula>
    </cfRule>
  </conditionalFormatting>
  <conditionalFormatting sqref="F25">
    <cfRule type="expression" dxfId="86" priority="1" stopIfTrue="1">
      <formula>#REF!&gt;0</formula>
    </cfRule>
  </conditionalFormatting>
  <pageMargins left="0.7" right="0.7" top="0.75" bottom="0.75" header="0.3" footer="0.3"/>
  <drawing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G58"/>
  <sheetViews>
    <sheetView workbookViewId="0">
      <selection activeCell="F8" sqref="F8"/>
    </sheetView>
  </sheetViews>
  <sheetFormatPr defaultRowHeight="14.4"/>
  <cols>
    <col min="1" max="1" width="28.109375" style="207" customWidth="1"/>
    <col min="2" max="2" width="30.6640625" style="207" customWidth="1"/>
    <col min="3" max="3" width="91.5546875" style="209" customWidth="1"/>
    <col min="4" max="4" width="29.33203125" style="207" customWidth="1"/>
    <col min="5" max="5" width="26.44140625" style="207" customWidth="1"/>
    <col min="6" max="6" width="50.109375" style="207" customWidth="1"/>
  </cols>
  <sheetData>
    <row r="1" spans="1:6">
      <c r="A1" s="181"/>
      <c r="B1" s="182"/>
      <c r="C1" s="181"/>
      <c r="D1" s="183"/>
      <c r="E1" s="184"/>
      <c r="F1" s="182"/>
    </row>
    <row r="2" spans="1:6" ht="34.799999999999997">
      <c r="A2" s="186" t="s">
        <v>476</v>
      </c>
      <c r="B2" s="187">
        <v>160</v>
      </c>
      <c r="C2" s="186"/>
      <c r="D2" s="188"/>
      <c r="E2" s="189"/>
      <c r="F2" s="182"/>
    </row>
    <row r="3" spans="1:6" ht="17.399999999999999">
      <c r="A3" s="186"/>
      <c r="B3" s="187"/>
      <c r="C3" s="186" t="s">
        <v>475</v>
      </c>
      <c r="D3" s="188"/>
      <c r="E3" s="189"/>
      <c r="F3" s="182"/>
    </row>
    <row r="4" spans="1:6" ht="52.2">
      <c r="A4" s="186" t="s">
        <v>136</v>
      </c>
      <c r="B4" s="266" t="s">
        <v>412</v>
      </c>
      <c r="C4" s="186" t="s">
        <v>516</v>
      </c>
      <c r="D4" s="190"/>
      <c r="E4" s="189"/>
      <c r="F4" s="182"/>
    </row>
    <row r="5" spans="1:6" ht="27.6">
      <c r="A5" s="191" t="s">
        <v>5</v>
      </c>
      <c r="B5" s="191" t="s">
        <v>133</v>
      </c>
      <c r="C5" s="191" t="s">
        <v>0</v>
      </c>
      <c r="D5" s="191" t="s">
        <v>137</v>
      </c>
      <c r="E5" s="192" t="s">
        <v>138</v>
      </c>
      <c r="F5" s="191" t="s">
        <v>30</v>
      </c>
    </row>
    <row r="6" spans="1:6" ht="17.399999999999999">
      <c r="A6" s="473" t="s">
        <v>299</v>
      </c>
      <c r="B6" s="474"/>
      <c r="C6" s="474"/>
      <c r="D6" s="474"/>
      <c r="E6" s="474"/>
      <c r="F6" s="475"/>
    </row>
    <row r="7" spans="1:6" ht="343.2">
      <c r="A7" s="291" t="s">
        <v>83</v>
      </c>
      <c r="B7" s="286" t="s">
        <v>153</v>
      </c>
      <c r="C7" s="250" t="s">
        <v>155</v>
      </c>
      <c r="D7" s="287" t="s">
        <v>514</v>
      </c>
      <c r="E7" s="291">
        <v>1</v>
      </c>
      <c r="F7" s="295" t="s">
        <v>513</v>
      </c>
    </row>
    <row r="8" spans="1:6" ht="39.6">
      <c r="A8" s="291" t="s">
        <v>83</v>
      </c>
      <c r="B8" s="286" t="s">
        <v>433</v>
      </c>
      <c r="C8" s="295" t="s">
        <v>432</v>
      </c>
      <c r="D8" s="287" t="s">
        <v>512</v>
      </c>
      <c r="E8" s="291">
        <v>2</v>
      </c>
      <c r="F8" s="303" t="s">
        <v>517</v>
      </c>
    </row>
    <row r="9" spans="1:6" s="296" customFormat="1">
      <c r="A9" s="291" t="s">
        <v>83</v>
      </c>
      <c r="B9" s="286" t="s">
        <v>478</v>
      </c>
      <c r="C9" s="295" t="s">
        <v>477</v>
      </c>
      <c r="D9" s="287" t="s">
        <v>479</v>
      </c>
      <c r="E9" s="291">
        <v>3</v>
      </c>
      <c r="F9" s="292"/>
    </row>
    <row r="10" spans="1:6">
      <c r="A10" s="291" t="s">
        <v>83</v>
      </c>
      <c r="B10" s="286" t="s">
        <v>481</v>
      </c>
      <c r="C10" s="295" t="s">
        <v>480</v>
      </c>
      <c r="D10" s="287" t="s">
        <v>482</v>
      </c>
      <c r="E10" s="291">
        <v>4</v>
      </c>
      <c r="F10" s="292"/>
    </row>
    <row r="11" spans="1:6" ht="26.4">
      <c r="A11" s="291" t="s">
        <v>83</v>
      </c>
      <c r="B11" s="286" t="s">
        <v>484</v>
      </c>
      <c r="C11" s="295" t="s">
        <v>483</v>
      </c>
      <c r="D11" s="287" t="s">
        <v>482</v>
      </c>
      <c r="E11" s="291">
        <v>5</v>
      </c>
      <c r="F11" s="292"/>
    </row>
    <row r="12" spans="1:6" ht="39.6">
      <c r="A12" s="291" t="s">
        <v>83</v>
      </c>
      <c r="B12" s="286" t="s">
        <v>486</v>
      </c>
      <c r="C12" s="295" t="s">
        <v>485</v>
      </c>
      <c r="D12" s="287" t="s">
        <v>487</v>
      </c>
      <c r="E12" s="291">
        <v>6</v>
      </c>
      <c r="F12" s="292"/>
    </row>
    <row r="13" spans="1:6" ht="26.4">
      <c r="A13" s="291" t="s">
        <v>83</v>
      </c>
      <c r="B13" s="286" t="s">
        <v>497</v>
      </c>
      <c r="C13" s="295" t="s">
        <v>488</v>
      </c>
      <c r="D13" s="287" t="s">
        <v>442</v>
      </c>
      <c r="E13" s="291">
        <v>7</v>
      </c>
      <c r="F13" s="292"/>
    </row>
    <row r="14" spans="1:6" ht="26.4">
      <c r="A14" s="291" t="s">
        <v>83</v>
      </c>
      <c r="B14" s="286" t="s">
        <v>489</v>
      </c>
      <c r="C14" s="295" t="s">
        <v>490</v>
      </c>
      <c r="D14" s="287" t="s">
        <v>445</v>
      </c>
      <c r="E14" s="291">
        <v>8</v>
      </c>
      <c r="F14" s="292"/>
    </row>
    <row r="15" spans="1:6" ht="26.4">
      <c r="A15" s="291" t="s">
        <v>83</v>
      </c>
      <c r="B15" s="286" t="s">
        <v>502</v>
      </c>
      <c r="C15" s="295" t="s">
        <v>501</v>
      </c>
      <c r="D15" s="287" t="s">
        <v>503</v>
      </c>
      <c r="E15" s="291">
        <v>9</v>
      </c>
      <c r="F15" s="292"/>
    </row>
    <row r="16" spans="1:6" ht="39.6">
      <c r="A16" s="291" t="s">
        <v>83</v>
      </c>
      <c r="B16" s="286" t="s">
        <v>492</v>
      </c>
      <c r="C16" s="295" t="s">
        <v>491</v>
      </c>
      <c r="D16" s="287" t="s">
        <v>493</v>
      </c>
      <c r="E16" s="291">
        <v>10</v>
      </c>
      <c r="F16" s="292"/>
    </row>
    <row r="17" spans="1:7" ht="26.4">
      <c r="A17" s="291" t="s">
        <v>83</v>
      </c>
      <c r="B17" s="286" t="s">
        <v>494</v>
      </c>
      <c r="C17" s="295" t="s">
        <v>495</v>
      </c>
      <c r="D17" s="287" t="s">
        <v>499</v>
      </c>
      <c r="E17" s="291">
        <v>11</v>
      </c>
      <c r="F17" s="292"/>
    </row>
    <row r="18" spans="1:7" ht="183.75" customHeight="1">
      <c r="A18" s="291" t="s">
        <v>83</v>
      </c>
      <c r="B18" s="286" t="s">
        <v>506</v>
      </c>
      <c r="C18" s="303" t="s">
        <v>505</v>
      </c>
      <c r="D18" s="287" t="s">
        <v>504</v>
      </c>
      <c r="E18" s="291">
        <v>12</v>
      </c>
      <c r="F18" s="292"/>
    </row>
    <row r="19" spans="1:7" ht="66">
      <c r="A19" s="291" t="s">
        <v>83</v>
      </c>
      <c r="B19" s="286" t="s">
        <v>498</v>
      </c>
      <c r="C19" s="295" t="s">
        <v>496</v>
      </c>
      <c r="D19" s="287" t="s">
        <v>500</v>
      </c>
      <c r="E19" s="291">
        <v>13</v>
      </c>
      <c r="F19" s="292"/>
    </row>
    <row r="20" spans="1:7" ht="40.200000000000003">
      <c r="A20" s="291" t="s">
        <v>83</v>
      </c>
      <c r="B20" s="286" t="s">
        <v>509</v>
      </c>
      <c r="C20" s="304" t="s">
        <v>507</v>
      </c>
      <c r="D20" s="287" t="s">
        <v>508</v>
      </c>
      <c r="E20" s="291">
        <v>14</v>
      </c>
      <c r="F20" s="292"/>
    </row>
    <row r="21" spans="1:7" ht="52.8">
      <c r="A21" s="291" t="s">
        <v>83</v>
      </c>
      <c r="B21" s="286" t="s">
        <v>511</v>
      </c>
      <c r="C21" s="295" t="s">
        <v>510</v>
      </c>
      <c r="D21" s="287"/>
      <c r="E21" s="291">
        <v>15</v>
      </c>
      <c r="F21" s="292"/>
    </row>
    <row r="22" spans="1:7" ht="52.8">
      <c r="A22" s="298" t="s">
        <v>83</v>
      </c>
      <c r="B22" s="299" t="s">
        <v>447</v>
      </c>
      <c r="C22" s="300" t="s">
        <v>446</v>
      </c>
      <c r="D22" s="301" t="s">
        <v>379</v>
      </c>
      <c r="E22" s="298">
        <v>16</v>
      </c>
      <c r="F22" s="305" t="s">
        <v>474</v>
      </c>
    </row>
    <row r="23" spans="1:7" s="251" customFormat="1" ht="99.75" customHeight="1">
      <c r="A23" s="477" t="s">
        <v>37</v>
      </c>
      <c r="B23" s="478"/>
      <c r="C23" s="478"/>
      <c r="D23" s="478"/>
      <c r="E23" s="478"/>
      <c r="F23" s="479"/>
      <c r="G23" s="252"/>
    </row>
    <row r="24" spans="1:7" s="252" customFormat="1" ht="52.8">
      <c r="A24" s="203" t="s">
        <v>83</v>
      </c>
      <c r="B24" s="250" t="s">
        <v>152</v>
      </c>
      <c r="C24" s="249"/>
      <c r="D24" s="250">
        <v>40</v>
      </c>
      <c r="E24" s="253"/>
      <c r="F24" s="280" t="s">
        <v>515</v>
      </c>
    </row>
    <row r="25" spans="1:7" s="252" customFormat="1" thickBot="1">
      <c r="A25" s="467" t="s">
        <v>16</v>
      </c>
      <c r="B25" s="468"/>
      <c r="C25" s="468"/>
      <c r="D25" s="468"/>
      <c r="E25" s="468"/>
      <c r="F25" s="469"/>
    </row>
    <row r="26" spans="1:7" s="252" customFormat="1" ht="13.8">
      <c r="A26" s="470" t="s">
        <v>157</v>
      </c>
      <c r="B26" s="250" t="s">
        <v>154</v>
      </c>
      <c r="C26" s="250" t="s">
        <v>156</v>
      </c>
      <c r="D26" s="250"/>
      <c r="E26" s="253"/>
      <c r="F26" s="258"/>
    </row>
    <row r="27" spans="1:7" s="252" customFormat="1" ht="13.8">
      <c r="A27" s="471"/>
      <c r="B27" s="250" t="s">
        <v>241</v>
      </c>
      <c r="C27" s="250" t="s">
        <v>242</v>
      </c>
      <c r="D27" s="250"/>
      <c r="E27" s="253"/>
      <c r="F27" s="258"/>
    </row>
    <row r="28" spans="1:7" s="252" customFormat="1" ht="26.4">
      <c r="A28" s="471"/>
      <c r="B28" s="250" t="s">
        <v>158</v>
      </c>
      <c r="C28" s="250" t="s">
        <v>160</v>
      </c>
      <c r="D28" s="250"/>
      <c r="E28" s="253"/>
      <c r="F28" s="258"/>
    </row>
    <row r="29" spans="1:7" s="252" customFormat="1" ht="26.4">
      <c r="A29" s="471"/>
      <c r="B29" s="249" t="s">
        <v>159</v>
      </c>
      <c r="C29" s="249" t="s">
        <v>160</v>
      </c>
      <c r="D29" s="249"/>
      <c r="E29" s="259"/>
      <c r="F29" s="260"/>
    </row>
    <row r="30" spans="1:7" s="252" customFormat="1" ht="13.8">
      <c r="A30" s="471"/>
      <c r="B30" s="249" t="s">
        <v>161</v>
      </c>
      <c r="C30" s="249" t="s">
        <v>162</v>
      </c>
      <c r="D30" s="249"/>
      <c r="E30" s="259"/>
      <c r="F30" s="260"/>
    </row>
    <row r="31" spans="1:7" s="252" customFormat="1" ht="13.8">
      <c r="A31" s="471"/>
      <c r="B31" s="249" t="s">
        <v>215</v>
      </c>
      <c r="C31" s="249" t="s">
        <v>243</v>
      </c>
      <c r="D31" s="249"/>
      <c r="E31" s="259"/>
      <c r="F31" s="261"/>
    </row>
    <row r="32" spans="1:7" s="252" customFormat="1" thickBot="1">
      <c r="A32" s="476"/>
      <c r="B32" s="262" t="s">
        <v>245</v>
      </c>
      <c r="C32" s="282" t="s">
        <v>246</v>
      </c>
      <c r="D32" s="264"/>
      <c r="E32" s="264"/>
      <c r="F32" s="265"/>
    </row>
    <row r="33" spans="1:6" s="252" customFormat="1">
      <c r="A33" s="185"/>
      <c r="B33" s="207"/>
      <c r="C33" s="208"/>
      <c r="D33" s="185"/>
      <c r="E33" s="185"/>
      <c r="F33" s="207"/>
    </row>
    <row r="34" spans="1:6">
      <c r="A34" s="185"/>
      <c r="C34" s="208"/>
      <c r="D34" s="185"/>
      <c r="E34" s="185"/>
    </row>
    <row r="35" spans="1:6">
      <c r="A35" s="185"/>
      <c r="C35" s="208"/>
      <c r="D35" s="185"/>
      <c r="E35" s="185"/>
    </row>
    <row r="36" spans="1:6">
      <c r="A36" s="185"/>
      <c r="C36" s="208"/>
      <c r="D36" s="185"/>
      <c r="E36" s="185"/>
    </row>
    <row r="37" spans="1:6">
      <c r="A37" s="185"/>
      <c r="C37" s="208"/>
      <c r="D37" s="185"/>
      <c r="E37" s="185"/>
    </row>
    <row r="38" spans="1:6">
      <c r="A38" s="185"/>
      <c r="C38" s="208"/>
      <c r="D38" s="185"/>
      <c r="E38" s="185"/>
    </row>
    <row r="39" spans="1:6">
      <c r="A39" s="185"/>
      <c r="C39" s="208"/>
      <c r="D39" s="185"/>
      <c r="E39" s="185"/>
    </row>
    <row r="40" spans="1:6">
      <c r="A40" s="185"/>
      <c r="C40" s="208"/>
      <c r="D40" s="185"/>
      <c r="E40" s="185"/>
    </row>
    <row r="41" spans="1:6">
      <c r="A41" s="185"/>
      <c r="C41" s="208"/>
      <c r="D41" s="185"/>
      <c r="E41" s="185"/>
    </row>
    <row r="42" spans="1:6">
      <c r="A42" s="185"/>
      <c r="C42" s="208"/>
      <c r="D42" s="185"/>
      <c r="E42" s="185"/>
    </row>
    <row r="43" spans="1:6">
      <c r="A43" s="185"/>
      <c r="C43" s="208"/>
      <c r="D43" s="185"/>
      <c r="E43" s="185"/>
    </row>
    <row r="44" spans="1:6">
      <c r="A44" s="185"/>
      <c r="C44" s="208"/>
      <c r="D44" s="185"/>
      <c r="E44" s="185"/>
    </row>
    <row r="45" spans="1:6">
      <c r="A45" s="185"/>
      <c r="C45" s="208"/>
      <c r="D45" s="185"/>
      <c r="E45" s="185"/>
    </row>
    <row r="46" spans="1:6">
      <c r="A46" s="185"/>
      <c r="C46" s="208"/>
      <c r="D46" s="185"/>
      <c r="E46" s="185"/>
    </row>
    <row r="47" spans="1:6">
      <c r="A47" s="185"/>
      <c r="C47" s="208"/>
      <c r="D47" s="185"/>
      <c r="E47" s="185"/>
    </row>
    <row r="48" spans="1:6">
      <c r="A48" s="185"/>
      <c r="C48" s="208"/>
      <c r="D48" s="185"/>
      <c r="E48" s="185"/>
    </row>
    <row r="49" spans="1:5">
      <c r="A49" s="185"/>
      <c r="C49" s="208"/>
      <c r="D49" s="185"/>
      <c r="E49" s="185"/>
    </row>
    <row r="50" spans="1:5">
      <c r="A50" s="185"/>
      <c r="C50" s="208"/>
      <c r="D50" s="185"/>
      <c r="E50" s="185"/>
    </row>
    <row r="51" spans="1:5">
      <c r="A51" s="185"/>
      <c r="C51" s="208"/>
      <c r="D51" s="185"/>
      <c r="E51" s="185"/>
    </row>
    <row r="52" spans="1:5">
      <c r="A52" s="185"/>
      <c r="C52" s="208"/>
      <c r="D52" s="185"/>
      <c r="E52" s="185"/>
    </row>
    <row r="53" spans="1:5">
      <c r="A53" s="185"/>
      <c r="C53" s="208"/>
      <c r="D53" s="185"/>
      <c r="E53" s="185"/>
    </row>
    <row r="54" spans="1:5">
      <c r="A54" s="185"/>
      <c r="C54" s="208"/>
      <c r="D54" s="185"/>
      <c r="E54" s="185"/>
    </row>
    <row r="55" spans="1:5">
      <c r="A55" s="185"/>
      <c r="C55" s="208"/>
      <c r="D55" s="185"/>
      <c r="E55" s="185"/>
    </row>
    <row r="56" spans="1:5">
      <c r="A56" s="185"/>
      <c r="C56" s="208"/>
      <c r="D56" s="185"/>
      <c r="E56" s="185"/>
    </row>
    <row r="57" spans="1:5">
      <c r="A57" s="185"/>
      <c r="C57" s="208"/>
      <c r="D57" s="185"/>
      <c r="E57" s="185"/>
    </row>
    <row r="58" spans="1:5">
      <c r="C58" s="208"/>
      <c r="D58" s="185"/>
      <c r="E58" s="185"/>
    </row>
  </sheetData>
  <mergeCells count="4">
    <mergeCell ref="A6:F6"/>
    <mergeCell ref="A23:F23"/>
    <mergeCell ref="A25:F25"/>
    <mergeCell ref="A26:A32"/>
  </mergeCells>
  <conditionalFormatting sqref="B24:E24">
    <cfRule type="expression" dxfId="85" priority="2">
      <formula>#REF!&gt;0</formula>
    </cfRule>
  </conditionalFormatting>
  <conditionalFormatting sqref="F24">
    <cfRule type="expression" dxfId="84" priority="1" stopIfTrue="1">
      <formula>#REF!&gt;0</formula>
    </cfRule>
  </conditionalFormatting>
  <pageMargins left="0.7" right="0.7" top="0.75" bottom="0.75" header="0.3" footer="0.3"/>
  <drawing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G49"/>
  <sheetViews>
    <sheetView zoomScaleNormal="100" workbookViewId="0">
      <selection sqref="A1:XFD1048576"/>
    </sheetView>
  </sheetViews>
  <sheetFormatPr defaultRowHeight="14.4"/>
  <cols>
    <col min="1" max="1" width="28.109375" style="207" customWidth="1"/>
    <col min="2" max="2" width="30.6640625" style="207" customWidth="1"/>
    <col min="3" max="3" width="91.5546875" style="209" customWidth="1"/>
    <col min="4" max="4" width="29.33203125" style="207" customWidth="1"/>
    <col min="5" max="5" width="26.44140625" style="207" customWidth="1"/>
    <col min="6" max="6" width="50.109375" style="207" customWidth="1"/>
  </cols>
  <sheetData>
    <row r="1" spans="1:7">
      <c r="A1" s="181"/>
      <c r="B1" s="182"/>
      <c r="C1" s="181"/>
      <c r="D1" s="183"/>
      <c r="E1" s="184"/>
      <c r="F1" s="182"/>
    </row>
    <row r="2" spans="1:7" ht="34.799999999999997">
      <c r="A2" s="186" t="s">
        <v>465</v>
      </c>
      <c r="B2" s="187">
        <v>160</v>
      </c>
      <c r="C2" s="186"/>
      <c r="D2" s="188"/>
      <c r="E2" s="189"/>
      <c r="F2" s="182"/>
    </row>
    <row r="3" spans="1:7" ht="17.399999999999999">
      <c r="A3" s="186"/>
      <c r="B3" s="187"/>
      <c r="C3" s="186" t="s">
        <v>466</v>
      </c>
      <c r="D3" s="188"/>
      <c r="E3" s="189"/>
      <c r="F3" s="182"/>
    </row>
    <row r="4" spans="1:7" ht="52.2">
      <c r="A4" s="186" t="s">
        <v>136</v>
      </c>
      <c r="B4" s="266" t="s">
        <v>471</v>
      </c>
      <c r="C4" s="186" t="s">
        <v>470</v>
      </c>
      <c r="D4" s="190"/>
      <c r="E4" s="189"/>
      <c r="F4" s="182"/>
    </row>
    <row r="5" spans="1:7" ht="27.6">
      <c r="A5" s="191" t="s">
        <v>5</v>
      </c>
      <c r="B5" s="191" t="s">
        <v>133</v>
      </c>
      <c r="C5" s="191" t="s">
        <v>0</v>
      </c>
      <c r="D5" s="191" t="s">
        <v>137</v>
      </c>
      <c r="E5" s="192" t="s">
        <v>138</v>
      </c>
      <c r="F5" s="191" t="s">
        <v>30</v>
      </c>
    </row>
    <row r="6" spans="1:7" ht="17.399999999999999">
      <c r="A6" s="473" t="s">
        <v>299</v>
      </c>
      <c r="B6" s="474"/>
      <c r="C6" s="474"/>
      <c r="D6" s="474"/>
      <c r="E6" s="474"/>
      <c r="F6" s="475"/>
    </row>
    <row r="7" spans="1:7" ht="290.39999999999998">
      <c r="A7" s="291" t="s">
        <v>70</v>
      </c>
      <c r="B7" s="286" t="s">
        <v>153</v>
      </c>
      <c r="C7" s="250" t="s">
        <v>155</v>
      </c>
      <c r="D7" s="287" t="s">
        <v>472</v>
      </c>
      <c r="E7" s="291">
        <v>1</v>
      </c>
      <c r="F7" s="295" t="s">
        <v>468</v>
      </c>
    </row>
    <row r="8" spans="1:7" s="296" customFormat="1" ht="26.4">
      <c r="A8" s="279" t="s">
        <v>70</v>
      </c>
      <c r="B8" s="268" t="s">
        <v>450</v>
      </c>
      <c r="C8" s="297" t="s">
        <v>434</v>
      </c>
      <c r="D8" s="284" t="s">
        <v>293</v>
      </c>
      <c r="E8" s="279">
        <v>2</v>
      </c>
      <c r="F8" s="285" t="s">
        <v>469</v>
      </c>
    </row>
    <row r="9" spans="1:7" s="296" customFormat="1">
      <c r="A9" s="291" t="s">
        <v>70</v>
      </c>
      <c r="B9" s="286" t="s">
        <v>438</v>
      </c>
      <c r="C9" s="295" t="s">
        <v>437</v>
      </c>
      <c r="D9" s="287" t="s">
        <v>439</v>
      </c>
      <c r="E9" s="291">
        <v>3</v>
      </c>
      <c r="F9" s="292"/>
    </row>
    <row r="10" spans="1:7" ht="26.4">
      <c r="A10" s="279" t="s">
        <v>70</v>
      </c>
      <c r="B10" s="268" t="s">
        <v>444</v>
      </c>
      <c r="C10" s="297" t="s">
        <v>443</v>
      </c>
      <c r="D10" s="284" t="s">
        <v>445</v>
      </c>
      <c r="E10" s="279">
        <v>4</v>
      </c>
      <c r="F10" s="285" t="s">
        <v>467</v>
      </c>
    </row>
    <row r="11" spans="1:7" ht="52.8">
      <c r="A11" s="291" t="s">
        <v>70</v>
      </c>
      <c r="B11" s="286" t="s">
        <v>433</v>
      </c>
      <c r="C11" s="295" t="s">
        <v>432</v>
      </c>
      <c r="D11" s="287" t="s">
        <v>379</v>
      </c>
      <c r="E11" s="291">
        <v>5</v>
      </c>
      <c r="F11" s="292"/>
    </row>
    <row r="12" spans="1:7" ht="52.8">
      <c r="A12" s="298" t="s">
        <v>70</v>
      </c>
      <c r="B12" s="299" t="s">
        <v>447</v>
      </c>
      <c r="C12" s="300" t="s">
        <v>446</v>
      </c>
      <c r="D12" s="301" t="s">
        <v>379</v>
      </c>
      <c r="E12" s="298">
        <v>6</v>
      </c>
      <c r="F12" s="302" t="s">
        <v>474</v>
      </c>
    </row>
    <row r="13" spans="1:7">
      <c r="A13" s="279" t="s">
        <v>70</v>
      </c>
      <c r="B13" s="268" t="s">
        <v>455</v>
      </c>
      <c r="C13" s="297" t="s">
        <v>456</v>
      </c>
      <c r="D13" s="284" t="s">
        <v>457</v>
      </c>
      <c r="E13" s="279">
        <v>7</v>
      </c>
      <c r="F13" s="285" t="s">
        <v>469</v>
      </c>
    </row>
    <row r="14" spans="1:7" s="251" customFormat="1" ht="99.75" customHeight="1">
      <c r="A14" s="477" t="s">
        <v>37</v>
      </c>
      <c r="B14" s="478"/>
      <c r="C14" s="478"/>
      <c r="D14" s="478"/>
      <c r="E14" s="478"/>
      <c r="F14" s="479"/>
      <c r="G14" s="252"/>
    </row>
    <row r="15" spans="1:7" s="252" customFormat="1" ht="66">
      <c r="A15" s="203" t="s">
        <v>70</v>
      </c>
      <c r="B15" s="250" t="s">
        <v>152</v>
      </c>
      <c r="C15" s="249"/>
      <c r="D15" s="250">
        <v>40</v>
      </c>
      <c r="E15" s="253"/>
      <c r="F15" s="280" t="s">
        <v>473</v>
      </c>
    </row>
    <row r="16" spans="1:7" s="252" customFormat="1" thickBot="1">
      <c r="A16" s="467" t="s">
        <v>16</v>
      </c>
      <c r="B16" s="468"/>
      <c r="C16" s="468"/>
      <c r="D16" s="468"/>
      <c r="E16" s="468"/>
      <c r="F16" s="469"/>
    </row>
    <row r="17" spans="1:6" s="252" customFormat="1" ht="13.8">
      <c r="A17" s="470" t="s">
        <v>157</v>
      </c>
      <c r="B17" s="250" t="s">
        <v>154</v>
      </c>
      <c r="C17" s="250" t="s">
        <v>156</v>
      </c>
      <c r="D17" s="250"/>
      <c r="E17" s="253"/>
      <c r="F17" s="258"/>
    </row>
    <row r="18" spans="1:6" s="252" customFormat="1" ht="13.8">
      <c r="A18" s="471"/>
      <c r="B18" s="250" t="s">
        <v>241</v>
      </c>
      <c r="C18" s="250" t="s">
        <v>242</v>
      </c>
      <c r="D18" s="250"/>
      <c r="E18" s="253"/>
      <c r="F18" s="258"/>
    </row>
    <row r="19" spans="1:6" s="252" customFormat="1" ht="26.4">
      <c r="A19" s="471"/>
      <c r="B19" s="250" t="s">
        <v>158</v>
      </c>
      <c r="C19" s="250" t="s">
        <v>160</v>
      </c>
      <c r="D19" s="250"/>
      <c r="E19" s="253"/>
      <c r="F19" s="258"/>
    </row>
    <row r="20" spans="1:6" s="252" customFormat="1" ht="26.4">
      <c r="A20" s="471"/>
      <c r="B20" s="249" t="s">
        <v>159</v>
      </c>
      <c r="C20" s="249" t="s">
        <v>160</v>
      </c>
      <c r="D20" s="249"/>
      <c r="E20" s="259"/>
      <c r="F20" s="260"/>
    </row>
    <row r="21" spans="1:6" s="252" customFormat="1" ht="13.8">
      <c r="A21" s="471"/>
      <c r="B21" s="249" t="s">
        <v>161</v>
      </c>
      <c r="C21" s="249" t="s">
        <v>162</v>
      </c>
      <c r="D21" s="249"/>
      <c r="E21" s="259"/>
      <c r="F21" s="260"/>
    </row>
    <row r="22" spans="1:6" s="252" customFormat="1" ht="13.8">
      <c r="A22" s="471"/>
      <c r="B22" s="249" t="s">
        <v>215</v>
      </c>
      <c r="C22" s="249" t="s">
        <v>243</v>
      </c>
      <c r="D22" s="249"/>
      <c r="E22" s="259"/>
      <c r="F22" s="261"/>
    </row>
    <row r="23" spans="1:6" s="252" customFormat="1" thickBot="1">
      <c r="A23" s="476"/>
      <c r="B23" s="262" t="s">
        <v>245</v>
      </c>
      <c r="C23" s="282" t="s">
        <v>246</v>
      </c>
      <c r="D23" s="264"/>
      <c r="E23" s="264"/>
      <c r="F23" s="265"/>
    </row>
    <row r="24" spans="1:6" s="252" customFormat="1">
      <c r="A24" s="185"/>
      <c r="B24" s="207"/>
      <c r="C24" s="208"/>
      <c r="D24" s="185"/>
      <c r="E24" s="185"/>
      <c r="F24" s="207"/>
    </row>
    <row r="25" spans="1:6">
      <c r="A25" s="185"/>
      <c r="C25" s="208"/>
      <c r="D25" s="185"/>
      <c r="E25" s="185"/>
    </row>
    <row r="26" spans="1:6">
      <c r="A26" s="185"/>
      <c r="C26" s="208"/>
      <c r="D26" s="185"/>
      <c r="E26" s="185"/>
    </row>
    <row r="27" spans="1:6">
      <c r="A27" s="185"/>
      <c r="C27" s="208"/>
      <c r="D27" s="185"/>
      <c r="E27" s="185"/>
    </row>
    <row r="28" spans="1:6">
      <c r="A28" s="185"/>
      <c r="C28" s="208"/>
      <c r="D28" s="185"/>
      <c r="E28" s="185"/>
    </row>
    <row r="29" spans="1:6">
      <c r="A29" s="185"/>
      <c r="C29" s="208"/>
      <c r="D29" s="185"/>
      <c r="E29" s="185"/>
    </row>
    <row r="30" spans="1:6">
      <c r="A30" s="185"/>
      <c r="C30" s="208"/>
      <c r="D30" s="185"/>
      <c r="E30" s="185"/>
    </row>
    <row r="31" spans="1:6">
      <c r="A31" s="185"/>
      <c r="C31" s="208"/>
      <c r="D31" s="185"/>
      <c r="E31" s="185"/>
    </row>
    <row r="32" spans="1:6">
      <c r="A32" s="185"/>
      <c r="C32" s="208"/>
      <c r="D32" s="185"/>
      <c r="E32" s="185"/>
    </row>
    <row r="33" spans="1:5">
      <c r="A33" s="185"/>
      <c r="C33" s="208"/>
      <c r="D33" s="185"/>
      <c r="E33" s="185"/>
    </row>
    <row r="34" spans="1:5">
      <c r="A34" s="185"/>
      <c r="C34" s="208"/>
      <c r="D34" s="185"/>
      <c r="E34" s="185"/>
    </row>
    <row r="35" spans="1:5">
      <c r="A35" s="185"/>
      <c r="C35" s="208"/>
      <c r="D35" s="185"/>
      <c r="E35" s="185"/>
    </row>
    <row r="36" spans="1:5">
      <c r="A36" s="185"/>
      <c r="C36" s="208"/>
      <c r="D36" s="185"/>
      <c r="E36" s="185"/>
    </row>
    <row r="37" spans="1:5">
      <c r="A37" s="185"/>
      <c r="C37" s="208"/>
      <c r="D37" s="185"/>
      <c r="E37" s="185"/>
    </row>
    <row r="38" spans="1:5">
      <c r="A38" s="185"/>
      <c r="C38" s="208"/>
      <c r="D38" s="185"/>
      <c r="E38" s="185"/>
    </row>
    <row r="39" spans="1:5">
      <c r="A39" s="185"/>
      <c r="C39" s="208"/>
      <c r="D39" s="185"/>
      <c r="E39" s="185"/>
    </row>
    <row r="40" spans="1:5">
      <c r="A40" s="185"/>
      <c r="C40" s="208"/>
      <c r="D40" s="185"/>
      <c r="E40" s="185"/>
    </row>
    <row r="41" spans="1:5">
      <c r="A41" s="185"/>
      <c r="C41" s="208"/>
      <c r="D41" s="185"/>
      <c r="E41" s="185"/>
    </row>
    <row r="42" spans="1:5">
      <c r="A42" s="185"/>
      <c r="C42" s="208"/>
      <c r="D42" s="185"/>
      <c r="E42" s="185"/>
    </row>
    <row r="43" spans="1:5">
      <c r="A43" s="185"/>
      <c r="C43" s="208"/>
      <c r="D43" s="185"/>
      <c r="E43" s="185"/>
    </row>
    <row r="44" spans="1:5">
      <c r="A44" s="185"/>
      <c r="C44" s="208"/>
      <c r="D44" s="185"/>
      <c r="E44" s="185"/>
    </row>
    <row r="45" spans="1:5">
      <c r="A45" s="185"/>
      <c r="C45" s="208"/>
      <c r="D45" s="185"/>
      <c r="E45" s="185"/>
    </row>
    <row r="46" spans="1:5">
      <c r="A46" s="185"/>
      <c r="C46" s="208"/>
      <c r="D46" s="185"/>
      <c r="E46" s="185"/>
    </row>
    <row r="47" spans="1:5">
      <c r="A47" s="185"/>
      <c r="C47" s="208"/>
      <c r="D47" s="185"/>
      <c r="E47" s="185"/>
    </row>
    <row r="48" spans="1:5">
      <c r="A48" s="185"/>
      <c r="C48" s="208"/>
      <c r="D48" s="185"/>
      <c r="E48" s="185"/>
    </row>
    <row r="49" spans="3:5">
      <c r="C49" s="208"/>
      <c r="D49" s="185"/>
      <c r="E49" s="185"/>
    </row>
  </sheetData>
  <mergeCells count="4">
    <mergeCell ref="A6:F6"/>
    <mergeCell ref="A14:F14"/>
    <mergeCell ref="A16:F16"/>
    <mergeCell ref="A17:A23"/>
  </mergeCells>
  <conditionalFormatting sqref="B15:E15">
    <cfRule type="expression" dxfId="83" priority="2">
      <formula>#REF!&gt;0</formula>
    </cfRule>
  </conditionalFormatting>
  <conditionalFormatting sqref="F15">
    <cfRule type="expression" dxfId="82" priority="1" stopIfTrue="1">
      <formula>#REF!&gt;0</formula>
    </cfRule>
  </conditionalFormatting>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G53"/>
  <sheetViews>
    <sheetView workbookViewId="0">
      <selection activeCell="D8" sqref="D8"/>
    </sheetView>
  </sheetViews>
  <sheetFormatPr defaultRowHeight="14.4"/>
  <cols>
    <col min="1" max="1" width="28.109375" style="207" customWidth="1"/>
    <col min="2" max="2" width="30.6640625" style="207" customWidth="1"/>
    <col min="3" max="3" width="91.5546875" style="209" customWidth="1"/>
    <col min="4" max="4" width="29.33203125" style="207" customWidth="1"/>
    <col min="5" max="5" width="26.44140625" style="207" customWidth="1"/>
    <col min="6" max="6" width="50.109375" style="207" customWidth="1"/>
  </cols>
  <sheetData>
    <row r="1" spans="1:6">
      <c r="A1" s="181"/>
      <c r="B1" s="182"/>
      <c r="C1" s="181"/>
      <c r="D1" s="183"/>
      <c r="E1" s="184"/>
      <c r="F1" s="182"/>
    </row>
    <row r="2" spans="1:6" ht="34.799999999999997">
      <c r="A2" s="186" t="s">
        <v>459</v>
      </c>
      <c r="B2" s="187">
        <v>160</v>
      </c>
      <c r="C2" s="186"/>
      <c r="D2" s="188"/>
      <c r="E2" s="189"/>
      <c r="F2" s="182"/>
    </row>
    <row r="3" spans="1:6" ht="17.399999999999999">
      <c r="A3" s="186"/>
      <c r="B3" s="187"/>
      <c r="C3" s="186" t="s">
        <v>458</v>
      </c>
      <c r="D3" s="188"/>
      <c r="E3" s="189"/>
      <c r="F3" s="182"/>
    </row>
    <row r="4" spans="1:6" ht="52.2">
      <c r="A4" s="186" t="s">
        <v>136</v>
      </c>
      <c r="B4" s="266" t="s">
        <v>463</v>
      </c>
      <c r="C4" s="186" t="s">
        <v>464</v>
      </c>
      <c r="D4" s="190"/>
      <c r="E4" s="189"/>
      <c r="F4" s="182"/>
    </row>
    <row r="5" spans="1:6" ht="27.6">
      <c r="A5" s="191" t="s">
        <v>5</v>
      </c>
      <c r="B5" s="191" t="s">
        <v>133</v>
      </c>
      <c r="C5" s="191" t="s">
        <v>0</v>
      </c>
      <c r="D5" s="191" t="s">
        <v>137</v>
      </c>
      <c r="E5" s="192" t="s">
        <v>138</v>
      </c>
      <c r="F5" s="191" t="s">
        <v>30</v>
      </c>
    </row>
    <row r="6" spans="1:6" ht="17.399999999999999">
      <c r="A6" s="473" t="s">
        <v>299</v>
      </c>
      <c r="B6" s="474"/>
      <c r="C6" s="474"/>
      <c r="D6" s="474"/>
      <c r="E6" s="474"/>
      <c r="F6" s="475"/>
    </row>
    <row r="7" spans="1:6" ht="224.4">
      <c r="A7" s="291" t="s">
        <v>59</v>
      </c>
      <c r="B7" s="286" t="s">
        <v>153</v>
      </c>
      <c r="C7" s="250" t="s">
        <v>155</v>
      </c>
      <c r="D7" s="287" t="s">
        <v>462</v>
      </c>
      <c r="E7" s="291">
        <v>1</v>
      </c>
      <c r="F7" s="295" t="s">
        <v>460</v>
      </c>
    </row>
    <row r="8" spans="1:6" ht="66">
      <c r="A8" s="291" t="s">
        <v>59</v>
      </c>
      <c r="B8" s="286" t="s">
        <v>448</v>
      </c>
      <c r="C8" s="295" t="s">
        <v>429</v>
      </c>
      <c r="D8" s="287" t="s">
        <v>431</v>
      </c>
      <c r="E8" s="291">
        <v>2</v>
      </c>
      <c r="F8" s="292"/>
    </row>
    <row r="9" spans="1:6" ht="39.6">
      <c r="A9" s="291" t="s">
        <v>59</v>
      </c>
      <c r="B9" s="286" t="s">
        <v>449</v>
      </c>
      <c r="C9" s="295" t="s">
        <v>430</v>
      </c>
      <c r="D9" s="287" t="s">
        <v>401</v>
      </c>
      <c r="E9" s="291">
        <v>3</v>
      </c>
      <c r="F9" s="292"/>
    </row>
    <row r="10" spans="1:6" s="296" customFormat="1" ht="26.4">
      <c r="A10" s="291" t="s">
        <v>59</v>
      </c>
      <c r="B10" s="286" t="s">
        <v>450</v>
      </c>
      <c r="C10" s="295" t="s">
        <v>434</v>
      </c>
      <c r="D10" s="287" t="s">
        <v>293</v>
      </c>
      <c r="E10" s="291">
        <v>4</v>
      </c>
      <c r="F10" s="292"/>
    </row>
    <row r="11" spans="1:6">
      <c r="A11" s="291" t="s">
        <v>59</v>
      </c>
      <c r="B11" s="286" t="s">
        <v>436</v>
      </c>
      <c r="C11" s="295" t="s">
        <v>435</v>
      </c>
      <c r="D11" s="287" t="s">
        <v>332</v>
      </c>
      <c r="E11" s="291">
        <v>5</v>
      </c>
      <c r="F11" s="292"/>
    </row>
    <row r="12" spans="1:6" s="296" customFormat="1">
      <c r="A12" s="291" t="s">
        <v>59</v>
      </c>
      <c r="B12" s="286" t="s">
        <v>438</v>
      </c>
      <c r="C12" s="295" t="s">
        <v>437</v>
      </c>
      <c r="D12" s="287" t="s">
        <v>439</v>
      </c>
      <c r="E12" s="291">
        <v>6</v>
      </c>
      <c r="F12" s="292"/>
    </row>
    <row r="13" spans="1:6" ht="39.6">
      <c r="A13" s="291" t="s">
        <v>59</v>
      </c>
      <c r="B13" s="286" t="s">
        <v>441</v>
      </c>
      <c r="C13" s="295" t="s">
        <v>440</v>
      </c>
      <c r="D13" s="287" t="s">
        <v>442</v>
      </c>
      <c r="E13" s="291">
        <v>7</v>
      </c>
      <c r="F13" s="206"/>
    </row>
    <row r="14" spans="1:6" ht="26.4">
      <c r="A14" s="291" t="s">
        <v>59</v>
      </c>
      <c r="B14" s="286" t="s">
        <v>444</v>
      </c>
      <c r="C14" s="295" t="s">
        <v>443</v>
      </c>
      <c r="D14" s="287" t="s">
        <v>445</v>
      </c>
      <c r="E14" s="291">
        <v>8</v>
      </c>
      <c r="F14" s="292"/>
    </row>
    <row r="15" spans="1:6" ht="52.8">
      <c r="A15" s="291" t="s">
        <v>59</v>
      </c>
      <c r="B15" s="286" t="s">
        <v>433</v>
      </c>
      <c r="C15" s="295" t="s">
        <v>432</v>
      </c>
      <c r="D15" s="287" t="s">
        <v>379</v>
      </c>
      <c r="E15" s="291">
        <v>9</v>
      </c>
      <c r="F15" s="292"/>
    </row>
    <row r="16" spans="1:6" ht="52.8">
      <c r="A16" s="291" t="s">
        <v>59</v>
      </c>
      <c r="B16" s="286" t="s">
        <v>447</v>
      </c>
      <c r="C16" s="295" t="s">
        <v>446</v>
      </c>
      <c r="D16" s="287" t="s">
        <v>379</v>
      </c>
      <c r="E16" s="291">
        <v>10</v>
      </c>
      <c r="F16" s="292"/>
    </row>
    <row r="17" spans="1:7">
      <c r="A17" s="291" t="s">
        <v>59</v>
      </c>
      <c r="B17" s="286" t="s">
        <v>455</v>
      </c>
      <c r="C17" s="295" t="s">
        <v>456</v>
      </c>
      <c r="D17" s="287" t="s">
        <v>457</v>
      </c>
      <c r="E17" s="291">
        <v>11</v>
      </c>
      <c r="F17" s="292"/>
    </row>
    <row r="18" spans="1:7" s="251" customFormat="1" ht="99.75" customHeight="1">
      <c r="A18" s="477" t="s">
        <v>37</v>
      </c>
      <c r="B18" s="478"/>
      <c r="C18" s="478"/>
      <c r="D18" s="478"/>
      <c r="E18" s="478"/>
      <c r="F18" s="479"/>
      <c r="G18" s="252"/>
    </row>
    <row r="19" spans="1:7" s="252" customFormat="1" ht="66">
      <c r="A19" s="203" t="s">
        <v>59</v>
      </c>
      <c r="B19" s="250" t="s">
        <v>152</v>
      </c>
      <c r="C19" s="249"/>
      <c r="D19" s="250">
        <v>40</v>
      </c>
      <c r="E19" s="253"/>
      <c r="F19" s="280" t="s">
        <v>461</v>
      </c>
    </row>
    <row r="20" spans="1:7" s="252" customFormat="1" thickBot="1">
      <c r="A20" s="467" t="s">
        <v>16</v>
      </c>
      <c r="B20" s="468"/>
      <c r="C20" s="468"/>
      <c r="D20" s="468"/>
      <c r="E20" s="468"/>
      <c r="F20" s="469"/>
    </row>
    <row r="21" spans="1:7" s="252" customFormat="1" ht="13.8">
      <c r="A21" s="470" t="s">
        <v>157</v>
      </c>
      <c r="B21" s="250" t="s">
        <v>154</v>
      </c>
      <c r="C21" s="250" t="s">
        <v>156</v>
      </c>
      <c r="D21" s="250"/>
      <c r="E21" s="253"/>
      <c r="F21" s="258"/>
    </row>
    <row r="22" spans="1:7" s="252" customFormat="1" ht="13.8">
      <c r="A22" s="471"/>
      <c r="B22" s="250" t="s">
        <v>241</v>
      </c>
      <c r="C22" s="250" t="s">
        <v>242</v>
      </c>
      <c r="D22" s="250"/>
      <c r="E22" s="253"/>
      <c r="F22" s="258"/>
    </row>
    <row r="23" spans="1:7" s="252" customFormat="1" ht="26.4">
      <c r="A23" s="471"/>
      <c r="B23" s="250" t="s">
        <v>158</v>
      </c>
      <c r="C23" s="250" t="s">
        <v>160</v>
      </c>
      <c r="D23" s="250"/>
      <c r="E23" s="253"/>
      <c r="F23" s="258"/>
    </row>
    <row r="24" spans="1:7" s="252" customFormat="1" ht="26.4">
      <c r="A24" s="471"/>
      <c r="B24" s="249" t="s">
        <v>159</v>
      </c>
      <c r="C24" s="249" t="s">
        <v>160</v>
      </c>
      <c r="D24" s="249"/>
      <c r="E24" s="259"/>
      <c r="F24" s="260"/>
    </row>
    <row r="25" spans="1:7" s="252" customFormat="1" ht="13.8">
      <c r="A25" s="471"/>
      <c r="B25" s="249" t="s">
        <v>161</v>
      </c>
      <c r="C25" s="249" t="s">
        <v>162</v>
      </c>
      <c r="D25" s="249"/>
      <c r="E25" s="259"/>
      <c r="F25" s="260"/>
    </row>
    <row r="26" spans="1:7" s="252" customFormat="1" ht="13.8">
      <c r="A26" s="471"/>
      <c r="B26" s="249" t="s">
        <v>215</v>
      </c>
      <c r="C26" s="249" t="s">
        <v>243</v>
      </c>
      <c r="D26" s="249"/>
      <c r="E26" s="259"/>
      <c r="F26" s="261"/>
    </row>
    <row r="27" spans="1:7" s="252" customFormat="1" thickBot="1">
      <c r="A27" s="476"/>
      <c r="B27" s="262" t="s">
        <v>245</v>
      </c>
      <c r="C27" s="282" t="s">
        <v>246</v>
      </c>
      <c r="D27" s="264"/>
      <c r="E27" s="264"/>
      <c r="F27" s="265"/>
    </row>
    <row r="28" spans="1:7" s="252" customFormat="1">
      <c r="A28" s="185"/>
      <c r="B28" s="207"/>
      <c r="C28" s="208"/>
      <c r="D28" s="185"/>
      <c r="E28" s="185"/>
      <c r="F28" s="207"/>
    </row>
    <row r="29" spans="1:7">
      <c r="A29" s="185"/>
      <c r="C29" s="208"/>
      <c r="D29" s="185"/>
      <c r="E29" s="185"/>
    </row>
    <row r="30" spans="1:7">
      <c r="A30" s="185"/>
      <c r="C30" s="208"/>
      <c r="D30" s="185"/>
      <c r="E30" s="185"/>
    </row>
    <row r="31" spans="1:7">
      <c r="A31" s="185"/>
      <c r="C31" s="208"/>
      <c r="D31" s="185"/>
      <c r="E31" s="185"/>
    </row>
    <row r="32" spans="1:7">
      <c r="A32" s="185"/>
      <c r="C32" s="208"/>
      <c r="D32" s="185"/>
      <c r="E32" s="185"/>
    </row>
    <row r="33" spans="1:5">
      <c r="A33" s="185"/>
      <c r="C33" s="208"/>
      <c r="D33" s="185"/>
      <c r="E33" s="185"/>
    </row>
    <row r="34" spans="1:5">
      <c r="A34" s="185"/>
      <c r="C34" s="208"/>
      <c r="D34" s="185"/>
      <c r="E34" s="185"/>
    </row>
    <row r="35" spans="1:5">
      <c r="A35" s="185"/>
      <c r="C35" s="208"/>
      <c r="D35" s="185"/>
      <c r="E35" s="185"/>
    </row>
    <row r="36" spans="1:5">
      <c r="A36" s="185"/>
      <c r="C36" s="208"/>
      <c r="D36" s="185"/>
      <c r="E36" s="185"/>
    </row>
    <row r="37" spans="1:5">
      <c r="A37" s="185"/>
      <c r="C37" s="208"/>
      <c r="D37" s="185"/>
      <c r="E37" s="185"/>
    </row>
    <row r="38" spans="1:5">
      <c r="A38" s="185"/>
      <c r="C38" s="208"/>
      <c r="D38" s="185"/>
      <c r="E38" s="185"/>
    </row>
    <row r="39" spans="1:5">
      <c r="A39" s="185"/>
      <c r="C39" s="208"/>
      <c r="D39" s="185"/>
      <c r="E39" s="185"/>
    </row>
    <row r="40" spans="1:5">
      <c r="A40" s="185"/>
      <c r="C40" s="208"/>
      <c r="D40" s="185"/>
      <c r="E40" s="185"/>
    </row>
    <row r="41" spans="1:5">
      <c r="A41" s="185"/>
      <c r="C41" s="208"/>
      <c r="D41" s="185"/>
      <c r="E41" s="185"/>
    </row>
    <row r="42" spans="1:5">
      <c r="A42" s="185"/>
      <c r="C42" s="208"/>
      <c r="D42" s="185"/>
      <c r="E42" s="185"/>
    </row>
    <row r="43" spans="1:5">
      <c r="A43" s="185"/>
      <c r="C43" s="208"/>
      <c r="D43" s="185"/>
      <c r="E43" s="185"/>
    </row>
    <row r="44" spans="1:5">
      <c r="A44" s="185"/>
      <c r="C44" s="208"/>
      <c r="D44" s="185"/>
      <c r="E44" s="185"/>
    </row>
    <row r="45" spans="1:5">
      <c r="A45" s="185"/>
      <c r="C45" s="208"/>
      <c r="D45" s="185"/>
      <c r="E45" s="185"/>
    </row>
    <row r="46" spans="1:5">
      <c r="A46" s="185"/>
      <c r="C46" s="208"/>
      <c r="D46" s="185"/>
      <c r="E46" s="185"/>
    </row>
    <row r="47" spans="1:5">
      <c r="A47" s="185"/>
      <c r="C47" s="208"/>
      <c r="D47" s="185"/>
      <c r="E47" s="185"/>
    </row>
    <row r="48" spans="1:5">
      <c r="A48" s="185"/>
      <c r="C48" s="208"/>
      <c r="D48" s="185"/>
      <c r="E48" s="185"/>
    </row>
    <row r="49" spans="1:5">
      <c r="A49" s="185"/>
      <c r="C49" s="208"/>
      <c r="D49" s="185"/>
      <c r="E49" s="185"/>
    </row>
    <row r="50" spans="1:5">
      <c r="A50" s="185"/>
      <c r="C50" s="208"/>
      <c r="D50" s="185"/>
      <c r="E50" s="185"/>
    </row>
    <row r="51" spans="1:5">
      <c r="A51" s="185"/>
      <c r="C51" s="208"/>
      <c r="D51" s="185"/>
      <c r="E51" s="185"/>
    </row>
    <row r="52" spans="1:5">
      <c r="A52" s="185"/>
      <c r="C52" s="208"/>
      <c r="D52" s="185"/>
      <c r="E52" s="185"/>
    </row>
    <row r="53" spans="1:5">
      <c r="C53" s="208"/>
      <c r="D53" s="185"/>
      <c r="E53" s="185"/>
    </row>
  </sheetData>
  <mergeCells count="4">
    <mergeCell ref="A6:F6"/>
    <mergeCell ref="A18:F18"/>
    <mergeCell ref="A20:F20"/>
    <mergeCell ref="A21:A27"/>
  </mergeCells>
  <conditionalFormatting sqref="B19:E19">
    <cfRule type="expression" dxfId="81" priority="2">
      <formula>#REF!&gt;0</formula>
    </cfRule>
  </conditionalFormatting>
  <conditionalFormatting sqref="F19">
    <cfRule type="expression" dxfId="80" priority="1" stopIfTrue="1">
      <formula>#REF!&gt;0</formula>
    </cfRule>
  </conditionalFormatting>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G54"/>
  <sheetViews>
    <sheetView workbookViewId="0">
      <selection activeCell="C8" sqref="C8"/>
    </sheetView>
  </sheetViews>
  <sheetFormatPr defaultRowHeight="14.4"/>
  <cols>
    <col min="1" max="1" width="28.109375" style="207" customWidth="1"/>
    <col min="2" max="2" width="30.6640625" style="207" customWidth="1"/>
    <col min="3" max="3" width="91.5546875" style="209" customWidth="1"/>
    <col min="4" max="4" width="29.33203125" style="207" customWidth="1"/>
    <col min="5" max="5" width="26.44140625" style="207" customWidth="1"/>
    <col min="6" max="6" width="49.44140625" style="207" customWidth="1"/>
  </cols>
  <sheetData>
    <row r="1" spans="1:6">
      <c r="A1" s="181"/>
      <c r="B1" s="182"/>
      <c r="C1" s="181"/>
      <c r="D1" s="183"/>
      <c r="E1" s="184"/>
      <c r="F1" s="182"/>
    </row>
    <row r="2" spans="1:6" ht="34.799999999999997">
      <c r="A2" s="186" t="s">
        <v>424</v>
      </c>
      <c r="B2" s="187">
        <v>160</v>
      </c>
      <c r="C2" s="186"/>
      <c r="D2" s="188"/>
      <c r="E2" s="189"/>
      <c r="F2" s="182"/>
    </row>
    <row r="3" spans="1:6" ht="17.399999999999999">
      <c r="A3" s="186"/>
      <c r="B3" s="187"/>
      <c r="C3" s="186" t="s">
        <v>425</v>
      </c>
      <c r="D3" s="188"/>
      <c r="E3" s="189"/>
      <c r="F3" s="182"/>
    </row>
    <row r="4" spans="1:6" ht="52.2">
      <c r="A4" s="186" t="s">
        <v>136</v>
      </c>
      <c r="B4" s="266" t="s">
        <v>452</v>
      </c>
      <c r="C4" s="186" t="s">
        <v>451</v>
      </c>
      <c r="D4" s="190"/>
      <c r="E4" s="189"/>
      <c r="F4" s="182"/>
    </row>
    <row r="5" spans="1:6" ht="27.6">
      <c r="A5" s="191" t="s">
        <v>5</v>
      </c>
      <c r="B5" s="191" t="s">
        <v>133</v>
      </c>
      <c r="C5" s="191" t="s">
        <v>0</v>
      </c>
      <c r="D5" s="191" t="s">
        <v>137</v>
      </c>
      <c r="E5" s="192" t="s">
        <v>138</v>
      </c>
      <c r="F5" s="191" t="s">
        <v>30</v>
      </c>
    </row>
    <row r="6" spans="1:6" ht="17.399999999999999">
      <c r="A6" s="473" t="s">
        <v>299</v>
      </c>
      <c r="B6" s="474"/>
      <c r="C6" s="474"/>
      <c r="D6" s="474"/>
      <c r="E6" s="474"/>
      <c r="F6" s="475"/>
    </row>
    <row r="7" spans="1:6">
      <c r="A7" s="291" t="s">
        <v>265</v>
      </c>
      <c r="B7" s="286" t="s">
        <v>453</v>
      </c>
      <c r="C7" s="250" t="s">
        <v>454</v>
      </c>
      <c r="D7" s="287" t="s">
        <v>332</v>
      </c>
      <c r="E7" s="291">
        <v>1</v>
      </c>
      <c r="F7" s="287"/>
    </row>
    <row r="8" spans="1:6" ht="158.4">
      <c r="A8" s="291" t="s">
        <v>265</v>
      </c>
      <c r="B8" s="286" t="s">
        <v>153</v>
      </c>
      <c r="C8" s="250" t="s">
        <v>155</v>
      </c>
      <c r="D8" s="287" t="s">
        <v>427</v>
      </c>
      <c r="E8" s="291">
        <v>2</v>
      </c>
      <c r="F8" s="292" t="s">
        <v>426</v>
      </c>
    </row>
    <row r="9" spans="1:6" ht="66">
      <c r="A9" s="291" t="s">
        <v>265</v>
      </c>
      <c r="B9" s="286" t="s">
        <v>448</v>
      </c>
      <c r="C9" s="295" t="s">
        <v>429</v>
      </c>
      <c r="D9" s="287" t="s">
        <v>431</v>
      </c>
      <c r="E9" s="291">
        <v>3</v>
      </c>
      <c r="F9" s="292"/>
    </row>
    <row r="10" spans="1:6" ht="39.6">
      <c r="A10" s="291" t="s">
        <v>265</v>
      </c>
      <c r="B10" s="286" t="s">
        <v>449</v>
      </c>
      <c r="C10" s="295" t="s">
        <v>430</v>
      </c>
      <c r="D10" s="287" t="s">
        <v>401</v>
      </c>
      <c r="E10" s="291">
        <v>4</v>
      </c>
      <c r="F10" s="292"/>
    </row>
    <row r="11" spans="1:6" s="296" customFormat="1" ht="36" customHeight="1">
      <c r="A11" s="291" t="s">
        <v>265</v>
      </c>
      <c r="B11" s="286" t="s">
        <v>450</v>
      </c>
      <c r="C11" s="295" t="s">
        <v>434</v>
      </c>
      <c r="D11" s="287" t="s">
        <v>293</v>
      </c>
      <c r="E11" s="291">
        <v>5</v>
      </c>
      <c r="F11" s="292"/>
    </row>
    <row r="12" spans="1:6" ht="36" customHeight="1">
      <c r="A12" s="291" t="s">
        <v>265</v>
      </c>
      <c r="B12" s="286" t="s">
        <v>436</v>
      </c>
      <c r="C12" s="295" t="s">
        <v>435</v>
      </c>
      <c r="D12" s="287" t="s">
        <v>332</v>
      </c>
      <c r="E12" s="291">
        <v>6</v>
      </c>
      <c r="F12" s="292"/>
    </row>
    <row r="13" spans="1:6" s="296" customFormat="1" ht="36" customHeight="1">
      <c r="A13" s="291" t="s">
        <v>265</v>
      </c>
      <c r="B13" s="286" t="s">
        <v>438</v>
      </c>
      <c r="C13" s="295" t="s">
        <v>437</v>
      </c>
      <c r="D13" s="287" t="s">
        <v>439</v>
      </c>
      <c r="E13" s="291">
        <v>7</v>
      </c>
      <c r="F13" s="292"/>
    </row>
    <row r="14" spans="1:6" ht="39.6">
      <c r="A14" s="291" t="s">
        <v>265</v>
      </c>
      <c r="B14" s="286" t="s">
        <v>441</v>
      </c>
      <c r="C14" s="295" t="s">
        <v>440</v>
      </c>
      <c r="D14" s="287" t="s">
        <v>442</v>
      </c>
      <c r="E14" s="291">
        <v>8</v>
      </c>
      <c r="F14" s="206"/>
    </row>
    <row r="15" spans="1:6" ht="26.4">
      <c r="A15" s="291" t="s">
        <v>265</v>
      </c>
      <c r="B15" s="286" t="s">
        <v>444</v>
      </c>
      <c r="C15" s="295" t="s">
        <v>443</v>
      </c>
      <c r="D15" s="287" t="s">
        <v>445</v>
      </c>
      <c r="E15" s="291">
        <v>9</v>
      </c>
      <c r="F15" s="292"/>
    </row>
    <row r="16" spans="1:6" ht="52.8">
      <c r="A16" s="291" t="s">
        <v>265</v>
      </c>
      <c r="B16" s="286" t="s">
        <v>433</v>
      </c>
      <c r="C16" s="295" t="s">
        <v>432</v>
      </c>
      <c r="D16" s="287" t="s">
        <v>379</v>
      </c>
      <c r="E16" s="291">
        <v>10</v>
      </c>
      <c r="F16" s="292"/>
    </row>
    <row r="17" spans="1:7" ht="52.8">
      <c r="A17" s="291" t="s">
        <v>265</v>
      </c>
      <c r="B17" s="286" t="s">
        <v>447</v>
      </c>
      <c r="C17" s="295" t="s">
        <v>446</v>
      </c>
      <c r="D17" s="287" t="s">
        <v>379</v>
      </c>
      <c r="E17" s="291">
        <v>11</v>
      </c>
      <c r="F17" s="292"/>
    </row>
    <row r="18" spans="1:7">
      <c r="A18" s="291" t="s">
        <v>265</v>
      </c>
      <c r="B18" s="286" t="s">
        <v>455</v>
      </c>
      <c r="C18" s="295" t="s">
        <v>456</v>
      </c>
      <c r="D18" s="287" t="s">
        <v>457</v>
      </c>
      <c r="E18" s="291">
        <v>12</v>
      </c>
      <c r="F18" s="292"/>
    </row>
    <row r="19" spans="1:7" s="251" customFormat="1" ht="99.75" customHeight="1">
      <c r="A19" s="477" t="s">
        <v>37</v>
      </c>
      <c r="B19" s="478"/>
      <c r="C19" s="478"/>
      <c r="D19" s="478"/>
      <c r="E19" s="478"/>
      <c r="F19" s="479"/>
      <c r="G19" s="252"/>
    </row>
    <row r="20" spans="1:7" s="252" customFormat="1" ht="105.6">
      <c r="A20" s="203" t="s">
        <v>265</v>
      </c>
      <c r="B20" s="250" t="s">
        <v>152</v>
      </c>
      <c r="C20" s="249"/>
      <c r="D20" s="250">
        <v>40</v>
      </c>
      <c r="E20" s="253"/>
      <c r="F20" s="254" t="s">
        <v>428</v>
      </c>
    </row>
    <row r="21" spans="1:7" s="252" customFormat="1" thickBot="1">
      <c r="A21" s="467" t="s">
        <v>16</v>
      </c>
      <c r="B21" s="468"/>
      <c r="C21" s="468"/>
      <c r="D21" s="468"/>
      <c r="E21" s="468"/>
      <c r="F21" s="469"/>
    </row>
    <row r="22" spans="1:7" s="252" customFormat="1" ht="13.8">
      <c r="A22" s="470" t="s">
        <v>157</v>
      </c>
      <c r="B22" s="250" t="s">
        <v>154</v>
      </c>
      <c r="C22" s="250" t="s">
        <v>156</v>
      </c>
      <c r="D22" s="250"/>
      <c r="E22" s="253"/>
      <c r="F22" s="258"/>
    </row>
    <row r="23" spans="1:7" s="252" customFormat="1" ht="13.8">
      <c r="A23" s="471"/>
      <c r="B23" s="250" t="s">
        <v>241</v>
      </c>
      <c r="C23" s="250" t="s">
        <v>242</v>
      </c>
      <c r="D23" s="250"/>
      <c r="E23" s="253"/>
      <c r="F23" s="258"/>
    </row>
    <row r="24" spans="1:7" s="252" customFormat="1" ht="26.4">
      <c r="A24" s="471"/>
      <c r="B24" s="250" t="s">
        <v>158</v>
      </c>
      <c r="C24" s="250" t="s">
        <v>160</v>
      </c>
      <c r="D24" s="250"/>
      <c r="E24" s="253"/>
      <c r="F24" s="258"/>
    </row>
    <row r="25" spans="1:7" s="252" customFormat="1" ht="26.4">
      <c r="A25" s="471"/>
      <c r="B25" s="249" t="s">
        <v>159</v>
      </c>
      <c r="C25" s="249" t="s">
        <v>160</v>
      </c>
      <c r="D25" s="249"/>
      <c r="E25" s="259"/>
      <c r="F25" s="260"/>
    </row>
    <row r="26" spans="1:7" s="252" customFormat="1" ht="13.8">
      <c r="A26" s="471"/>
      <c r="B26" s="249" t="s">
        <v>161</v>
      </c>
      <c r="C26" s="249" t="s">
        <v>162</v>
      </c>
      <c r="D26" s="249"/>
      <c r="E26" s="259"/>
      <c r="F26" s="260"/>
    </row>
    <row r="27" spans="1:7" s="252" customFormat="1" ht="13.8">
      <c r="A27" s="471"/>
      <c r="B27" s="249" t="s">
        <v>215</v>
      </c>
      <c r="C27" s="249" t="s">
        <v>243</v>
      </c>
      <c r="D27" s="249"/>
      <c r="E27" s="259"/>
      <c r="F27" s="261"/>
    </row>
    <row r="28" spans="1:7" s="252" customFormat="1" thickBot="1">
      <c r="A28" s="476"/>
      <c r="B28" s="262" t="s">
        <v>245</v>
      </c>
      <c r="C28" s="282" t="s">
        <v>246</v>
      </c>
      <c r="D28" s="264"/>
      <c r="E28" s="264"/>
      <c r="F28" s="265"/>
    </row>
    <row r="29" spans="1:7" s="252" customFormat="1">
      <c r="A29" s="185"/>
      <c r="B29" s="207"/>
      <c r="C29" s="208"/>
      <c r="D29" s="185"/>
      <c r="E29" s="185"/>
      <c r="F29" s="207"/>
    </row>
    <row r="30" spans="1:7">
      <c r="A30" s="185"/>
      <c r="C30" s="208"/>
      <c r="D30" s="185"/>
      <c r="E30" s="185"/>
    </row>
    <row r="31" spans="1:7">
      <c r="A31" s="185"/>
      <c r="C31" s="208"/>
      <c r="D31" s="185"/>
      <c r="E31" s="185"/>
    </row>
    <row r="32" spans="1:7">
      <c r="A32" s="185"/>
      <c r="C32" s="208"/>
      <c r="D32" s="185"/>
      <c r="E32" s="185"/>
    </row>
    <row r="33" spans="1:5">
      <c r="A33" s="185"/>
      <c r="C33" s="208"/>
      <c r="D33" s="185"/>
      <c r="E33" s="185"/>
    </row>
    <row r="34" spans="1:5">
      <c r="A34" s="185"/>
      <c r="C34" s="208"/>
      <c r="D34" s="185"/>
      <c r="E34" s="185"/>
    </row>
    <row r="35" spans="1:5">
      <c r="A35" s="185"/>
      <c r="C35" s="208"/>
      <c r="D35" s="185"/>
      <c r="E35" s="185"/>
    </row>
    <row r="36" spans="1:5">
      <c r="A36" s="185"/>
      <c r="C36" s="208"/>
      <c r="D36" s="185"/>
      <c r="E36" s="185"/>
    </row>
    <row r="37" spans="1:5">
      <c r="A37" s="185"/>
      <c r="C37" s="208"/>
      <c r="D37" s="185"/>
      <c r="E37" s="185"/>
    </row>
    <row r="38" spans="1:5">
      <c r="A38" s="185"/>
      <c r="C38" s="208"/>
      <c r="D38" s="185"/>
      <c r="E38" s="185"/>
    </row>
    <row r="39" spans="1:5">
      <c r="A39" s="185"/>
      <c r="C39" s="208"/>
      <c r="D39" s="185"/>
      <c r="E39" s="185"/>
    </row>
    <row r="40" spans="1:5">
      <c r="A40" s="185"/>
      <c r="C40" s="208"/>
      <c r="D40" s="185"/>
      <c r="E40" s="185"/>
    </row>
    <row r="41" spans="1:5">
      <c r="A41" s="185"/>
      <c r="C41" s="208"/>
      <c r="D41" s="185"/>
      <c r="E41" s="185"/>
    </row>
    <row r="42" spans="1:5">
      <c r="A42" s="185"/>
      <c r="C42" s="208"/>
      <c r="D42" s="185"/>
      <c r="E42" s="185"/>
    </row>
    <row r="43" spans="1:5">
      <c r="A43" s="185"/>
      <c r="C43" s="208"/>
      <c r="D43" s="185"/>
      <c r="E43" s="185"/>
    </row>
    <row r="44" spans="1:5">
      <c r="A44" s="185"/>
      <c r="C44" s="208"/>
      <c r="D44" s="185"/>
      <c r="E44" s="185"/>
    </row>
    <row r="45" spans="1:5">
      <c r="A45" s="185"/>
      <c r="C45" s="208"/>
      <c r="D45" s="185"/>
      <c r="E45" s="185"/>
    </row>
    <row r="46" spans="1:5">
      <c r="A46" s="185"/>
      <c r="C46" s="208"/>
      <c r="D46" s="185"/>
      <c r="E46" s="185"/>
    </row>
    <row r="47" spans="1:5">
      <c r="A47" s="185"/>
      <c r="C47" s="208"/>
      <c r="D47" s="185"/>
      <c r="E47" s="185"/>
    </row>
    <row r="48" spans="1:5">
      <c r="A48" s="185"/>
      <c r="C48" s="208"/>
      <c r="D48" s="185"/>
      <c r="E48" s="185"/>
    </row>
    <row r="49" spans="1:5">
      <c r="A49" s="185"/>
      <c r="C49" s="208"/>
      <c r="D49" s="185"/>
      <c r="E49" s="185"/>
    </row>
    <row r="50" spans="1:5">
      <c r="A50" s="185"/>
      <c r="C50" s="208"/>
      <c r="D50" s="185"/>
      <c r="E50" s="185"/>
    </row>
    <row r="51" spans="1:5">
      <c r="A51" s="185"/>
      <c r="C51" s="208"/>
      <c r="D51" s="185"/>
      <c r="E51" s="185"/>
    </row>
    <row r="52" spans="1:5">
      <c r="A52" s="185"/>
      <c r="C52" s="208"/>
      <c r="D52" s="185"/>
      <c r="E52" s="185"/>
    </row>
    <row r="53" spans="1:5">
      <c r="A53" s="185"/>
      <c r="C53" s="208"/>
      <c r="D53" s="185"/>
      <c r="E53" s="185"/>
    </row>
    <row r="54" spans="1:5">
      <c r="C54" s="208"/>
      <c r="D54" s="185"/>
      <c r="E54" s="185"/>
    </row>
  </sheetData>
  <mergeCells count="4">
    <mergeCell ref="A6:F6"/>
    <mergeCell ref="A19:F19"/>
    <mergeCell ref="A21:F21"/>
    <mergeCell ref="A22:A28"/>
  </mergeCells>
  <conditionalFormatting sqref="B20:E20">
    <cfRule type="expression" dxfId="79" priority="2">
      <formula>#REF!&gt;0</formula>
    </cfRule>
  </conditionalFormatting>
  <conditionalFormatting sqref="F20">
    <cfRule type="expression" dxfId="78" priority="1" stopIfTrue="1">
      <formula>#REF!&gt;0</formula>
    </cfRule>
  </conditionalFormatting>
  <pageMargins left="0.7" right="0.7" top="0.75" bottom="0.75" header="0.3" footer="0.3"/>
  <pageSetup paperSize="9"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G44"/>
  <sheetViews>
    <sheetView workbookViewId="0">
      <selection activeCell="C4" sqref="C4"/>
    </sheetView>
  </sheetViews>
  <sheetFormatPr defaultRowHeight="14.4"/>
  <cols>
    <col min="1" max="1" width="28.109375" style="207" customWidth="1"/>
    <col min="2" max="2" width="30.6640625" style="207" customWidth="1"/>
    <col min="3" max="3" width="91.5546875" style="209" customWidth="1"/>
    <col min="4" max="4" width="29.33203125" style="207" customWidth="1"/>
    <col min="5" max="5" width="26.44140625" style="207" customWidth="1"/>
    <col min="6" max="6" width="49.44140625" style="207" customWidth="1"/>
  </cols>
  <sheetData>
    <row r="1" spans="1:7">
      <c r="A1" s="181"/>
      <c r="B1" s="182"/>
      <c r="C1" s="181"/>
      <c r="D1" s="183"/>
      <c r="E1" s="184"/>
      <c r="F1" s="182"/>
    </row>
    <row r="2" spans="1:7" ht="34.799999999999997">
      <c r="A2" s="186" t="s">
        <v>416</v>
      </c>
      <c r="B2" s="187">
        <v>160</v>
      </c>
      <c r="C2" s="186"/>
      <c r="D2" s="188"/>
      <c r="E2" s="189"/>
      <c r="F2" s="182"/>
    </row>
    <row r="3" spans="1:7" ht="17.399999999999999">
      <c r="A3" s="186"/>
      <c r="B3" s="187"/>
      <c r="C3" s="186" t="s">
        <v>415</v>
      </c>
      <c r="D3" s="188"/>
      <c r="E3" s="189"/>
      <c r="F3" s="182"/>
    </row>
    <row r="4" spans="1:7" ht="52.2">
      <c r="A4" s="186" t="s">
        <v>136</v>
      </c>
      <c r="B4" s="266" t="s">
        <v>423</v>
      </c>
      <c r="C4" s="186" t="s">
        <v>422</v>
      </c>
      <c r="D4" s="190"/>
      <c r="E4" s="189"/>
      <c r="F4" s="182"/>
    </row>
    <row r="5" spans="1:7" ht="27.6">
      <c r="A5" s="191" t="s">
        <v>5</v>
      </c>
      <c r="B5" s="191" t="s">
        <v>133</v>
      </c>
      <c r="C5" s="191" t="s">
        <v>0</v>
      </c>
      <c r="D5" s="191" t="s">
        <v>137</v>
      </c>
      <c r="E5" s="192" t="s">
        <v>138</v>
      </c>
      <c r="F5" s="191" t="s">
        <v>30</v>
      </c>
    </row>
    <row r="6" spans="1:7" ht="18" thickBot="1">
      <c r="A6" s="473" t="s">
        <v>299</v>
      </c>
      <c r="B6" s="474"/>
      <c r="C6" s="474"/>
      <c r="D6" s="474"/>
      <c r="E6" s="474"/>
      <c r="F6" s="475"/>
    </row>
    <row r="7" spans="1:7" ht="132">
      <c r="A7" s="291" t="s">
        <v>279</v>
      </c>
      <c r="B7" s="290" t="s">
        <v>153</v>
      </c>
      <c r="C7" s="255" t="s">
        <v>155</v>
      </c>
      <c r="D7" s="287" t="s">
        <v>421</v>
      </c>
      <c r="E7" s="291">
        <v>1</v>
      </c>
      <c r="F7" s="292" t="s">
        <v>420</v>
      </c>
    </row>
    <row r="8" spans="1:7" ht="52.8">
      <c r="A8" s="293" t="s">
        <v>279</v>
      </c>
      <c r="B8" s="268" t="s">
        <v>397</v>
      </c>
      <c r="C8" s="267" t="s">
        <v>409</v>
      </c>
      <c r="D8" s="294" t="s">
        <v>419</v>
      </c>
      <c r="E8" s="284">
        <v>2</v>
      </c>
      <c r="F8" s="285" t="s">
        <v>418</v>
      </c>
    </row>
    <row r="9" spans="1:7" s="251" customFormat="1" ht="99.75" customHeight="1">
      <c r="A9" s="477" t="s">
        <v>37</v>
      </c>
      <c r="B9" s="478"/>
      <c r="C9" s="478"/>
      <c r="D9" s="478"/>
      <c r="E9" s="478"/>
      <c r="F9" s="479"/>
      <c r="G9" s="252"/>
    </row>
    <row r="10" spans="1:7" s="252" customFormat="1" ht="39.6">
      <c r="A10" s="203" t="s">
        <v>279</v>
      </c>
      <c r="B10" s="250" t="s">
        <v>152</v>
      </c>
      <c r="C10" s="249"/>
      <c r="D10" s="250">
        <v>40</v>
      </c>
      <c r="E10" s="253"/>
      <c r="F10" s="254" t="s">
        <v>417</v>
      </c>
    </row>
    <row r="11" spans="1:7" s="252" customFormat="1" thickBot="1">
      <c r="A11" s="467" t="s">
        <v>16</v>
      </c>
      <c r="B11" s="468"/>
      <c r="C11" s="468"/>
      <c r="D11" s="468"/>
      <c r="E11" s="468"/>
      <c r="F11" s="469"/>
    </row>
    <row r="12" spans="1:7" s="252" customFormat="1" ht="13.8">
      <c r="A12" s="470" t="s">
        <v>157</v>
      </c>
      <c r="B12" s="250" t="s">
        <v>154</v>
      </c>
      <c r="C12" s="250" t="s">
        <v>156</v>
      </c>
      <c r="D12" s="250"/>
      <c r="E12" s="253"/>
      <c r="F12" s="258"/>
    </row>
    <row r="13" spans="1:7" s="252" customFormat="1" ht="13.8">
      <c r="A13" s="471"/>
      <c r="B13" s="250" t="s">
        <v>241</v>
      </c>
      <c r="C13" s="250" t="s">
        <v>242</v>
      </c>
      <c r="D13" s="250"/>
      <c r="E13" s="253"/>
      <c r="F13" s="258"/>
    </row>
    <row r="14" spans="1:7" s="252" customFormat="1" ht="26.4">
      <c r="A14" s="471"/>
      <c r="B14" s="250" t="s">
        <v>158</v>
      </c>
      <c r="C14" s="250" t="s">
        <v>160</v>
      </c>
      <c r="D14" s="250"/>
      <c r="E14" s="253"/>
      <c r="F14" s="258"/>
    </row>
    <row r="15" spans="1:7" s="252" customFormat="1" ht="26.4">
      <c r="A15" s="471"/>
      <c r="B15" s="249" t="s">
        <v>159</v>
      </c>
      <c r="C15" s="249" t="s">
        <v>160</v>
      </c>
      <c r="D15" s="249"/>
      <c r="E15" s="259"/>
      <c r="F15" s="260"/>
    </row>
    <row r="16" spans="1:7" s="252" customFormat="1" ht="13.8">
      <c r="A16" s="471"/>
      <c r="B16" s="249" t="s">
        <v>161</v>
      </c>
      <c r="C16" s="249" t="s">
        <v>162</v>
      </c>
      <c r="D16" s="249"/>
      <c r="E16" s="259"/>
      <c r="F16" s="260"/>
    </row>
    <row r="17" spans="1:6" s="252" customFormat="1" ht="13.8">
      <c r="A17" s="471"/>
      <c r="B17" s="249" t="s">
        <v>215</v>
      </c>
      <c r="C17" s="249" t="s">
        <v>243</v>
      </c>
      <c r="D17" s="249"/>
      <c r="E17" s="259"/>
      <c r="F17" s="261"/>
    </row>
    <row r="18" spans="1:6" s="252" customFormat="1" thickBot="1">
      <c r="A18" s="476"/>
      <c r="B18" s="262" t="s">
        <v>245</v>
      </c>
      <c r="C18" s="282" t="s">
        <v>246</v>
      </c>
      <c r="D18" s="264"/>
      <c r="E18" s="264"/>
      <c r="F18" s="265"/>
    </row>
    <row r="19" spans="1:6" s="252" customFormat="1">
      <c r="A19" s="185"/>
      <c r="B19" s="207"/>
      <c r="C19" s="208"/>
      <c r="D19" s="185"/>
      <c r="E19" s="185"/>
      <c r="F19" s="207"/>
    </row>
    <row r="20" spans="1:6">
      <c r="A20" s="185"/>
      <c r="C20" s="208"/>
      <c r="D20" s="185"/>
      <c r="E20" s="185"/>
    </row>
    <row r="21" spans="1:6">
      <c r="A21" s="185"/>
      <c r="C21" s="208"/>
      <c r="D21" s="185"/>
      <c r="E21" s="185"/>
    </row>
    <row r="22" spans="1:6">
      <c r="A22" s="185"/>
      <c r="C22" s="208"/>
      <c r="D22" s="185"/>
      <c r="E22" s="185"/>
    </row>
    <row r="23" spans="1:6">
      <c r="A23" s="185"/>
      <c r="C23" s="208"/>
      <c r="D23" s="185"/>
      <c r="E23" s="185"/>
    </row>
    <row r="24" spans="1:6">
      <c r="A24" s="185"/>
      <c r="C24" s="208"/>
      <c r="D24" s="185"/>
      <c r="E24" s="185"/>
    </row>
    <row r="25" spans="1:6">
      <c r="A25" s="185"/>
      <c r="C25" s="208"/>
      <c r="D25" s="185"/>
      <c r="E25" s="185"/>
    </row>
    <row r="26" spans="1:6">
      <c r="A26" s="185"/>
      <c r="C26" s="208"/>
      <c r="D26" s="185"/>
      <c r="E26" s="185"/>
    </row>
    <row r="27" spans="1:6">
      <c r="A27" s="185"/>
      <c r="C27" s="208"/>
      <c r="D27" s="185"/>
      <c r="E27" s="185"/>
    </row>
    <row r="28" spans="1:6">
      <c r="A28" s="185"/>
      <c r="C28" s="208"/>
      <c r="D28" s="185"/>
      <c r="E28" s="185"/>
    </row>
    <row r="29" spans="1:6">
      <c r="A29" s="185"/>
      <c r="C29" s="208"/>
      <c r="D29" s="185"/>
      <c r="E29" s="185"/>
    </row>
    <row r="30" spans="1:6">
      <c r="A30" s="185"/>
      <c r="C30" s="208"/>
      <c r="D30" s="185"/>
      <c r="E30" s="185"/>
    </row>
    <row r="31" spans="1:6">
      <c r="A31" s="185"/>
      <c r="C31" s="208"/>
      <c r="D31" s="185"/>
      <c r="E31" s="185"/>
    </row>
    <row r="32" spans="1:6">
      <c r="A32" s="185"/>
      <c r="C32" s="208"/>
      <c r="D32" s="185"/>
      <c r="E32" s="185"/>
    </row>
    <row r="33" spans="1:5">
      <c r="A33" s="185"/>
      <c r="C33" s="208"/>
      <c r="D33" s="185"/>
      <c r="E33" s="185"/>
    </row>
    <row r="34" spans="1:5">
      <c r="A34" s="185"/>
      <c r="C34" s="208"/>
      <c r="D34" s="185"/>
      <c r="E34" s="185"/>
    </row>
    <row r="35" spans="1:5">
      <c r="A35" s="185"/>
      <c r="C35" s="208"/>
      <c r="D35" s="185"/>
      <c r="E35" s="185"/>
    </row>
    <row r="36" spans="1:5">
      <c r="A36" s="185"/>
      <c r="C36" s="208"/>
      <c r="D36" s="185"/>
      <c r="E36" s="185"/>
    </row>
    <row r="37" spans="1:5">
      <c r="A37" s="185"/>
      <c r="C37" s="208"/>
      <c r="D37" s="185"/>
      <c r="E37" s="185"/>
    </row>
    <row r="38" spans="1:5">
      <c r="A38" s="185"/>
      <c r="C38" s="208"/>
      <c r="D38" s="185"/>
      <c r="E38" s="185"/>
    </row>
    <row r="39" spans="1:5">
      <c r="A39" s="185"/>
      <c r="C39" s="208"/>
      <c r="D39" s="185"/>
      <c r="E39" s="185"/>
    </row>
    <row r="40" spans="1:5">
      <c r="A40" s="185"/>
      <c r="C40" s="208"/>
      <c r="D40" s="185"/>
      <c r="E40" s="185"/>
    </row>
    <row r="41" spans="1:5">
      <c r="A41" s="185"/>
      <c r="C41" s="208"/>
      <c r="D41" s="185"/>
      <c r="E41" s="185"/>
    </row>
    <row r="42" spans="1:5">
      <c r="A42" s="185"/>
      <c r="C42" s="208"/>
      <c r="D42" s="185"/>
      <c r="E42" s="185"/>
    </row>
    <row r="43" spans="1:5">
      <c r="A43" s="185"/>
      <c r="C43" s="208"/>
      <c r="D43" s="185"/>
      <c r="E43" s="185"/>
    </row>
    <row r="44" spans="1:5">
      <c r="C44" s="208"/>
      <c r="D44" s="185"/>
      <c r="E44" s="185"/>
    </row>
  </sheetData>
  <mergeCells count="4">
    <mergeCell ref="A6:F6"/>
    <mergeCell ref="A9:F9"/>
    <mergeCell ref="A11:F11"/>
    <mergeCell ref="A12:A18"/>
  </mergeCells>
  <conditionalFormatting sqref="B10:E10">
    <cfRule type="expression" dxfId="77" priority="2">
      <formula>#REF!&gt;0</formula>
    </cfRule>
  </conditionalFormatting>
  <conditionalFormatting sqref="F10">
    <cfRule type="expression" dxfId="76" priority="1" stopIfTrue="1">
      <formula>#REF!&gt;0</formula>
    </cfRule>
  </conditionalFormatting>
  <pageMargins left="0.7" right="0.7" top="0.75" bottom="0.75" header="0.3" footer="0.3"/>
  <pageSetup paperSize="9"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G49"/>
  <sheetViews>
    <sheetView workbookViewId="0">
      <selection activeCell="C3" sqref="C3"/>
    </sheetView>
  </sheetViews>
  <sheetFormatPr defaultRowHeight="14.4"/>
  <cols>
    <col min="1" max="1" width="28.109375" style="207" customWidth="1"/>
    <col min="2" max="2" width="30.6640625" style="207" customWidth="1"/>
    <col min="3" max="3" width="91.5546875" style="209" customWidth="1"/>
    <col min="4" max="4" width="29.33203125" style="207" customWidth="1"/>
    <col min="5" max="5" width="26.44140625" style="207" customWidth="1"/>
    <col min="6" max="6" width="32.33203125" style="207" customWidth="1"/>
  </cols>
  <sheetData>
    <row r="1" spans="1:7">
      <c r="A1" s="181"/>
      <c r="B1" s="182"/>
      <c r="C1" s="181"/>
      <c r="D1" s="183"/>
      <c r="E1" s="184"/>
      <c r="F1" s="182"/>
    </row>
    <row r="2" spans="1:7" ht="34.799999999999997">
      <c r="A2" s="186" t="s">
        <v>398</v>
      </c>
      <c r="B2" s="187">
        <v>160</v>
      </c>
      <c r="C2" s="186"/>
      <c r="D2" s="188"/>
      <c r="E2" s="189"/>
      <c r="F2" s="182"/>
    </row>
    <row r="3" spans="1:7" ht="17.399999999999999">
      <c r="A3" s="186"/>
      <c r="B3" s="187"/>
      <c r="C3" s="186" t="s">
        <v>414</v>
      </c>
      <c r="D3" s="188"/>
      <c r="E3" s="189"/>
      <c r="F3" s="182"/>
    </row>
    <row r="4" spans="1:7" ht="52.2">
      <c r="A4" s="186" t="s">
        <v>136</v>
      </c>
      <c r="B4" s="266" t="s">
        <v>412</v>
      </c>
      <c r="C4" s="186" t="s">
        <v>411</v>
      </c>
      <c r="D4" s="190"/>
      <c r="E4" s="189"/>
      <c r="F4" s="182"/>
    </row>
    <row r="5" spans="1:7" ht="27.6">
      <c r="A5" s="191" t="s">
        <v>5</v>
      </c>
      <c r="B5" s="191" t="s">
        <v>133</v>
      </c>
      <c r="C5" s="191" t="s">
        <v>0</v>
      </c>
      <c r="D5" s="191" t="s">
        <v>137</v>
      </c>
      <c r="E5" s="192" t="s">
        <v>138</v>
      </c>
      <c r="F5" s="191" t="s">
        <v>30</v>
      </c>
    </row>
    <row r="6" spans="1:7" ht="17.399999999999999">
      <c r="A6" s="473" t="s">
        <v>299</v>
      </c>
      <c r="B6" s="474"/>
      <c r="C6" s="474"/>
      <c r="D6" s="474"/>
      <c r="E6" s="474"/>
      <c r="F6" s="475"/>
    </row>
    <row r="7" spans="1:7" s="251" customFormat="1" ht="69" customHeight="1">
      <c r="A7" s="267" t="s">
        <v>197</v>
      </c>
      <c r="B7" s="268" t="s">
        <v>378</v>
      </c>
      <c r="C7" s="284" t="s">
        <v>380</v>
      </c>
      <c r="D7" s="284" t="s">
        <v>407</v>
      </c>
      <c r="E7" s="284">
        <v>1</v>
      </c>
      <c r="F7" s="267" t="s">
        <v>406</v>
      </c>
    </row>
    <row r="8" spans="1:7" s="251" customFormat="1" ht="38.25" customHeight="1">
      <c r="A8" s="267" t="s">
        <v>197</v>
      </c>
      <c r="B8" s="268" t="s">
        <v>399</v>
      </c>
      <c r="C8" s="285" t="s">
        <v>400</v>
      </c>
      <c r="D8" s="284" t="s">
        <v>405</v>
      </c>
      <c r="E8" s="284">
        <v>2</v>
      </c>
      <c r="F8" s="284" t="s">
        <v>404</v>
      </c>
    </row>
    <row r="9" spans="1:7" s="251" customFormat="1" ht="38.25" customHeight="1">
      <c r="A9" s="250" t="s">
        <v>197</v>
      </c>
      <c r="B9" s="270" t="s">
        <v>402</v>
      </c>
      <c r="C9" s="283" t="s">
        <v>403</v>
      </c>
      <c r="D9" s="271" t="s">
        <v>401</v>
      </c>
      <c r="E9" s="271">
        <v>3</v>
      </c>
      <c r="F9" s="271"/>
    </row>
    <row r="10" spans="1:7">
      <c r="A10" s="250" t="s">
        <v>197</v>
      </c>
      <c r="B10" s="286" t="s">
        <v>397</v>
      </c>
      <c r="C10" s="250" t="s">
        <v>409</v>
      </c>
      <c r="D10" s="288" t="s">
        <v>413</v>
      </c>
      <c r="E10" s="287">
        <v>4</v>
      </c>
      <c r="F10" s="289" t="s">
        <v>410</v>
      </c>
    </row>
    <row r="11" spans="1:7" s="251" customFormat="1" ht="99.75" customHeight="1">
      <c r="A11" s="477" t="s">
        <v>37</v>
      </c>
      <c r="B11" s="478"/>
      <c r="C11" s="478"/>
      <c r="D11" s="478"/>
      <c r="E11" s="478"/>
      <c r="F11" s="479"/>
      <c r="G11" s="252"/>
    </row>
    <row r="12" spans="1:7" s="252" customFormat="1" ht="39.6">
      <c r="A12" s="249" t="s">
        <v>197</v>
      </c>
      <c r="B12" s="250" t="s">
        <v>152</v>
      </c>
      <c r="C12" s="249"/>
      <c r="D12" s="250">
        <v>40</v>
      </c>
      <c r="E12" s="253"/>
      <c r="F12" s="254" t="s">
        <v>408</v>
      </c>
    </row>
    <row r="13" spans="1:7" s="252" customFormat="1" thickBot="1">
      <c r="A13" s="467" t="s">
        <v>16</v>
      </c>
      <c r="B13" s="468"/>
      <c r="C13" s="468"/>
      <c r="D13" s="468"/>
      <c r="E13" s="468"/>
      <c r="F13" s="469"/>
    </row>
    <row r="14" spans="1:7" s="252" customFormat="1" ht="13.8">
      <c r="A14" s="470" t="s">
        <v>157</v>
      </c>
      <c r="B14" s="255" t="s">
        <v>153</v>
      </c>
      <c r="C14" s="255" t="s">
        <v>155</v>
      </c>
      <c r="D14" s="255"/>
      <c r="E14" s="256"/>
      <c r="F14" s="257"/>
    </row>
    <row r="15" spans="1:7" s="252" customFormat="1" ht="13.8">
      <c r="A15" s="471"/>
      <c r="B15" s="250" t="s">
        <v>154</v>
      </c>
      <c r="C15" s="250" t="s">
        <v>156</v>
      </c>
      <c r="D15" s="250"/>
      <c r="E15" s="253"/>
      <c r="F15" s="258"/>
    </row>
    <row r="16" spans="1:7" s="252" customFormat="1" ht="13.8">
      <c r="A16" s="471"/>
      <c r="B16" s="250" t="s">
        <v>241</v>
      </c>
      <c r="C16" s="250" t="s">
        <v>242</v>
      </c>
      <c r="D16" s="250"/>
      <c r="E16" s="253"/>
      <c r="F16" s="258"/>
    </row>
    <row r="17" spans="1:6" s="252" customFormat="1" ht="26.4">
      <c r="A17" s="471"/>
      <c r="B17" s="250" t="s">
        <v>158</v>
      </c>
      <c r="C17" s="250" t="s">
        <v>160</v>
      </c>
      <c r="D17" s="250"/>
      <c r="E17" s="253"/>
      <c r="F17" s="258"/>
    </row>
    <row r="18" spans="1:6" s="252" customFormat="1" ht="26.4">
      <c r="A18" s="471"/>
      <c r="B18" s="249" t="s">
        <v>159</v>
      </c>
      <c r="C18" s="249" t="s">
        <v>160</v>
      </c>
      <c r="D18" s="249"/>
      <c r="E18" s="259"/>
      <c r="F18" s="260"/>
    </row>
    <row r="19" spans="1:6" s="252" customFormat="1" ht="13.8">
      <c r="A19" s="471"/>
      <c r="B19" s="249" t="s">
        <v>161</v>
      </c>
      <c r="C19" s="249" t="s">
        <v>162</v>
      </c>
      <c r="D19" s="249"/>
      <c r="E19" s="259"/>
      <c r="F19" s="260"/>
    </row>
    <row r="20" spans="1:6" s="252" customFormat="1" ht="13.8">
      <c r="A20" s="471"/>
      <c r="B20" s="249" t="s">
        <v>215</v>
      </c>
      <c r="C20" s="249" t="s">
        <v>243</v>
      </c>
      <c r="D20" s="249"/>
      <c r="E20" s="259"/>
      <c r="F20" s="261"/>
    </row>
    <row r="21" spans="1:6" s="252" customFormat="1" thickBot="1">
      <c r="A21" s="471"/>
      <c r="B21" s="262" t="s">
        <v>245</v>
      </c>
      <c r="C21" s="282" t="s">
        <v>246</v>
      </c>
      <c r="D21" s="264"/>
      <c r="E21" s="264"/>
      <c r="F21" s="265"/>
    </row>
    <row r="22" spans="1:6" s="252" customFormat="1" ht="15" thickBot="1">
      <c r="A22" s="476"/>
      <c r="B22" s="207"/>
      <c r="C22" s="208"/>
      <c r="D22" s="185"/>
      <c r="E22" s="185"/>
      <c r="F22" s="207"/>
    </row>
    <row r="23" spans="1:6">
      <c r="A23" s="185"/>
      <c r="C23" s="208"/>
      <c r="D23" s="185"/>
      <c r="E23" s="185"/>
    </row>
    <row r="24" spans="1:6">
      <c r="A24" s="185"/>
      <c r="C24" s="208"/>
      <c r="D24" s="185"/>
      <c r="E24" s="185"/>
    </row>
    <row r="25" spans="1:6">
      <c r="A25" s="185"/>
      <c r="C25" s="208"/>
      <c r="D25" s="185"/>
      <c r="E25" s="185"/>
    </row>
    <row r="26" spans="1:6">
      <c r="A26" s="185"/>
      <c r="C26" s="208"/>
      <c r="D26" s="185"/>
      <c r="E26" s="185"/>
    </row>
    <row r="27" spans="1:6">
      <c r="A27" s="185"/>
      <c r="C27" s="208"/>
      <c r="D27" s="185"/>
      <c r="E27" s="185"/>
    </row>
    <row r="28" spans="1:6">
      <c r="A28" s="185"/>
      <c r="C28" s="208"/>
      <c r="D28" s="185"/>
      <c r="E28" s="185"/>
    </row>
    <row r="29" spans="1:6">
      <c r="A29" s="185"/>
      <c r="C29" s="208"/>
      <c r="D29" s="185"/>
      <c r="E29" s="185"/>
    </row>
    <row r="30" spans="1:6">
      <c r="A30" s="185"/>
      <c r="C30" s="208"/>
      <c r="D30" s="185"/>
      <c r="E30" s="185"/>
    </row>
    <row r="31" spans="1:6">
      <c r="A31" s="185"/>
      <c r="C31" s="208"/>
      <c r="D31" s="185"/>
      <c r="E31" s="185"/>
    </row>
    <row r="32" spans="1:6">
      <c r="A32" s="185"/>
      <c r="C32" s="208"/>
      <c r="D32" s="185"/>
      <c r="E32" s="185"/>
    </row>
    <row r="33" spans="1:5">
      <c r="A33" s="185"/>
      <c r="C33" s="208"/>
      <c r="D33" s="185"/>
      <c r="E33" s="185"/>
    </row>
    <row r="34" spans="1:5">
      <c r="A34" s="185"/>
      <c r="C34" s="208"/>
      <c r="D34" s="185"/>
      <c r="E34" s="185"/>
    </row>
    <row r="35" spans="1:5">
      <c r="A35" s="185"/>
      <c r="C35" s="208"/>
      <c r="D35" s="185"/>
      <c r="E35" s="185"/>
    </row>
    <row r="36" spans="1:5">
      <c r="A36" s="185"/>
      <c r="C36" s="208"/>
      <c r="D36" s="185"/>
      <c r="E36" s="185"/>
    </row>
    <row r="37" spans="1:5">
      <c r="A37" s="185"/>
      <c r="C37" s="208"/>
      <c r="D37" s="185"/>
      <c r="E37" s="185"/>
    </row>
    <row r="38" spans="1:5">
      <c r="A38" s="185"/>
      <c r="C38" s="208"/>
      <c r="D38" s="185"/>
      <c r="E38" s="185"/>
    </row>
    <row r="39" spans="1:5">
      <c r="A39" s="185"/>
      <c r="C39" s="208"/>
      <c r="D39" s="185"/>
      <c r="E39" s="185"/>
    </row>
    <row r="40" spans="1:5">
      <c r="A40" s="185"/>
      <c r="C40" s="208"/>
      <c r="D40" s="185"/>
      <c r="E40" s="185"/>
    </row>
    <row r="41" spans="1:5">
      <c r="A41" s="185"/>
      <c r="C41" s="208"/>
      <c r="D41" s="185"/>
      <c r="E41" s="185"/>
    </row>
    <row r="42" spans="1:5">
      <c r="A42" s="185"/>
      <c r="C42" s="208"/>
      <c r="D42" s="185"/>
      <c r="E42" s="185"/>
    </row>
    <row r="43" spans="1:5">
      <c r="A43" s="185"/>
      <c r="C43" s="208"/>
      <c r="D43" s="185"/>
      <c r="E43" s="185"/>
    </row>
    <row r="44" spans="1:5">
      <c r="A44" s="185"/>
      <c r="C44" s="208"/>
      <c r="D44" s="185"/>
      <c r="E44" s="185"/>
    </row>
    <row r="45" spans="1:5">
      <c r="A45" s="185"/>
      <c r="C45" s="208"/>
      <c r="D45" s="185"/>
      <c r="E45" s="185"/>
    </row>
    <row r="46" spans="1:5">
      <c r="A46" s="185"/>
      <c r="C46" s="208"/>
      <c r="D46" s="185"/>
      <c r="E46" s="185"/>
    </row>
    <row r="47" spans="1:5">
      <c r="A47" s="185"/>
      <c r="C47" s="208"/>
      <c r="D47" s="185"/>
      <c r="E47" s="185"/>
    </row>
    <row r="48" spans="1:5">
      <c r="A48" s="185"/>
      <c r="C48" s="208"/>
      <c r="D48" s="185"/>
      <c r="E48" s="185"/>
    </row>
    <row r="49" spans="1:1">
      <c r="A49" s="185"/>
    </row>
  </sheetData>
  <mergeCells count="4">
    <mergeCell ref="A6:F6"/>
    <mergeCell ref="A11:F11"/>
    <mergeCell ref="A13:F13"/>
    <mergeCell ref="A14:A22"/>
  </mergeCells>
  <conditionalFormatting sqref="B12:E12">
    <cfRule type="expression" dxfId="75" priority="2">
      <formula>#REF!&gt;0</formula>
    </cfRule>
  </conditionalFormatting>
  <conditionalFormatting sqref="F12">
    <cfRule type="expression" dxfId="74" priority="1" stopIfTrue="1">
      <formula>#REF!&gt;0</formula>
    </cfRule>
  </conditionalFormatting>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G47"/>
  <sheetViews>
    <sheetView workbookViewId="0">
      <selection activeCell="A12" sqref="A12:A20"/>
    </sheetView>
  </sheetViews>
  <sheetFormatPr defaultRowHeight="14.4"/>
  <cols>
    <col min="1" max="1" width="28.109375" style="207" customWidth="1"/>
    <col min="2" max="2" width="30.6640625" style="207" customWidth="1"/>
    <col min="3" max="3" width="91.5546875" style="209" customWidth="1"/>
    <col min="4" max="4" width="29.33203125" style="207" customWidth="1"/>
    <col min="5" max="5" width="26.44140625" style="207" customWidth="1"/>
    <col min="6" max="6" width="32.33203125" style="207" customWidth="1"/>
  </cols>
  <sheetData>
    <row r="1" spans="1:7">
      <c r="A1" s="181"/>
      <c r="B1" s="182"/>
      <c r="C1" s="181"/>
      <c r="D1" s="183"/>
      <c r="E1" s="184"/>
      <c r="F1" s="182"/>
    </row>
    <row r="2" spans="1:7" ht="34.799999999999997">
      <c r="A2" s="186" t="s">
        <v>381</v>
      </c>
      <c r="B2" s="187">
        <v>160</v>
      </c>
      <c r="C2" s="186"/>
      <c r="D2" s="188"/>
      <c r="E2" s="189"/>
      <c r="F2" s="182"/>
    </row>
    <row r="3" spans="1:7" ht="17.399999999999999">
      <c r="A3" s="186"/>
      <c r="B3" s="187"/>
      <c r="C3" s="186" t="s">
        <v>382</v>
      </c>
      <c r="D3" s="188"/>
      <c r="E3" s="189"/>
      <c r="F3" s="182"/>
    </row>
    <row r="4" spans="1:7" ht="52.2">
      <c r="A4" s="186" t="s">
        <v>136</v>
      </c>
      <c r="B4" s="266" t="s">
        <v>394</v>
      </c>
      <c r="C4" s="186" t="s">
        <v>393</v>
      </c>
      <c r="D4" s="190"/>
      <c r="E4" s="189"/>
      <c r="F4" s="182"/>
    </row>
    <row r="5" spans="1:7" ht="27.6">
      <c r="A5" s="191" t="s">
        <v>5</v>
      </c>
      <c r="B5" s="191" t="s">
        <v>133</v>
      </c>
      <c r="C5" s="191" t="s">
        <v>0</v>
      </c>
      <c r="D5" s="191" t="s">
        <v>137</v>
      </c>
      <c r="E5" s="192" t="s">
        <v>138</v>
      </c>
      <c r="F5" s="191" t="s">
        <v>30</v>
      </c>
    </row>
    <row r="6" spans="1:7" ht="17.399999999999999">
      <c r="A6" s="473" t="s">
        <v>299</v>
      </c>
      <c r="B6" s="474"/>
      <c r="C6" s="474"/>
      <c r="D6" s="474"/>
      <c r="E6" s="474"/>
      <c r="F6" s="475"/>
    </row>
    <row r="7" spans="1:7" s="251" customFormat="1" ht="38.25" customHeight="1">
      <c r="A7" s="250" t="s">
        <v>200</v>
      </c>
      <c r="B7" s="270" t="s">
        <v>376</v>
      </c>
      <c r="C7" s="281" t="s">
        <v>377</v>
      </c>
      <c r="D7" s="271" t="s">
        <v>332</v>
      </c>
      <c r="E7" s="271">
        <v>1</v>
      </c>
      <c r="F7" s="272"/>
    </row>
    <row r="8" spans="1:7" s="251" customFormat="1" ht="38.25" customHeight="1">
      <c r="A8" s="250" t="s">
        <v>200</v>
      </c>
      <c r="B8" s="270" t="s">
        <v>378</v>
      </c>
      <c r="C8" s="276" t="s">
        <v>380</v>
      </c>
      <c r="D8" s="271" t="s">
        <v>379</v>
      </c>
      <c r="E8" s="271">
        <v>2</v>
      </c>
      <c r="F8" s="272"/>
    </row>
    <row r="9" spans="1:7" s="251" customFormat="1" ht="99.75" customHeight="1">
      <c r="A9" s="477" t="s">
        <v>37</v>
      </c>
      <c r="B9" s="478"/>
      <c r="C9" s="478"/>
      <c r="D9" s="478"/>
      <c r="E9" s="478"/>
      <c r="F9" s="479"/>
      <c r="G9" s="252"/>
    </row>
    <row r="10" spans="1:7" s="252" customFormat="1" ht="52.8">
      <c r="A10" s="249" t="s">
        <v>200</v>
      </c>
      <c r="B10" s="250" t="s">
        <v>152</v>
      </c>
      <c r="C10" s="249"/>
      <c r="D10" s="250">
        <v>40</v>
      </c>
      <c r="E10" s="253"/>
      <c r="F10" s="254" t="s">
        <v>392</v>
      </c>
    </row>
    <row r="11" spans="1:7" s="252" customFormat="1" thickBot="1">
      <c r="A11" s="467" t="s">
        <v>16</v>
      </c>
      <c r="B11" s="468"/>
      <c r="C11" s="468"/>
      <c r="D11" s="468"/>
      <c r="E11" s="468"/>
      <c r="F11" s="469"/>
    </row>
    <row r="12" spans="1:7" s="252" customFormat="1" ht="13.8">
      <c r="A12" s="470" t="s">
        <v>157</v>
      </c>
      <c r="B12" s="255" t="s">
        <v>153</v>
      </c>
      <c r="C12" s="255" t="s">
        <v>155</v>
      </c>
      <c r="D12" s="255"/>
      <c r="E12" s="256"/>
      <c r="F12" s="257"/>
    </row>
    <row r="13" spans="1:7" s="252" customFormat="1" ht="13.8">
      <c r="A13" s="471"/>
      <c r="B13" s="250" t="s">
        <v>154</v>
      </c>
      <c r="C13" s="250" t="s">
        <v>156</v>
      </c>
      <c r="D13" s="250"/>
      <c r="E13" s="253"/>
      <c r="F13" s="258"/>
    </row>
    <row r="14" spans="1:7" s="252" customFormat="1" ht="13.8">
      <c r="A14" s="471"/>
      <c r="B14" s="250" t="s">
        <v>241</v>
      </c>
      <c r="C14" s="250" t="s">
        <v>242</v>
      </c>
      <c r="D14" s="250"/>
      <c r="E14" s="253"/>
      <c r="F14" s="258"/>
    </row>
    <row r="15" spans="1:7" s="252" customFormat="1" ht="13.8">
      <c r="A15" s="471"/>
      <c r="B15" s="250" t="s">
        <v>397</v>
      </c>
      <c r="C15" s="250" t="s">
        <v>395</v>
      </c>
      <c r="D15" s="250" t="s">
        <v>396</v>
      </c>
      <c r="E15" s="253"/>
      <c r="F15" s="258"/>
    </row>
    <row r="16" spans="1:7" s="252" customFormat="1" ht="26.4">
      <c r="A16" s="471"/>
      <c r="B16" s="250" t="s">
        <v>158</v>
      </c>
      <c r="C16" s="250" t="s">
        <v>160</v>
      </c>
      <c r="D16" s="250"/>
      <c r="E16" s="253"/>
      <c r="F16" s="258"/>
    </row>
    <row r="17" spans="1:6" s="252" customFormat="1" ht="26.4">
      <c r="A17" s="471"/>
      <c r="B17" s="249" t="s">
        <v>159</v>
      </c>
      <c r="C17" s="249" t="s">
        <v>160</v>
      </c>
      <c r="D17" s="249"/>
      <c r="E17" s="259"/>
      <c r="F17" s="260"/>
    </row>
    <row r="18" spans="1:6" s="252" customFormat="1" ht="13.8">
      <c r="A18" s="471"/>
      <c r="B18" s="249" t="s">
        <v>161</v>
      </c>
      <c r="C18" s="249" t="s">
        <v>162</v>
      </c>
      <c r="D18" s="249"/>
      <c r="E18" s="259"/>
      <c r="F18" s="260"/>
    </row>
    <row r="19" spans="1:6" s="252" customFormat="1" ht="13.8">
      <c r="A19" s="471"/>
      <c r="B19" s="249" t="s">
        <v>215</v>
      </c>
      <c r="C19" s="249" t="s">
        <v>243</v>
      </c>
      <c r="D19" s="249"/>
      <c r="E19" s="259"/>
      <c r="F19" s="261"/>
    </row>
    <row r="20" spans="1:6" s="252" customFormat="1" thickBot="1">
      <c r="A20" s="476"/>
      <c r="B20" s="262" t="s">
        <v>245</v>
      </c>
      <c r="C20" s="263" t="s">
        <v>246</v>
      </c>
      <c r="D20" s="264"/>
      <c r="E20" s="264"/>
      <c r="F20" s="265"/>
    </row>
    <row r="21" spans="1:6">
      <c r="A21" s="185"/>
      <c r="C21" s="208"/>
      <c r="D21" s="185"/>
      <c r="E21" s="185"/>
    </row>
    <row r="22" spans="1:6">
      <c r="A22" s="185"/>
      <c r="C22" s="208"/>
      <c r="D22" s="185"/>
      <c r="E22" s="185"/>
    </row>
    <row r="23" spans="1:6">
      <c r="A23" s="185"/>
      <c r="C23" s="208"/>
      <c r="D23" s="185"/>
      <c r="E23" s="185"/>
    </row>
    <row r="24" spans="1:6">
      <c r="A24" s="185"/>
      <c r="C24" s="208"/>
      <c r="D24" s="185"/>
      <c r="E24" s="185"/>
    </row>
    <row r="25" spans="1:6">
      <c r="A25" s="185"/>
      <c r="C25" s="208"/>
      <c r="D25" s="185"/>
      <c r="E25" s="185"/>
    </row>
    <row r="26" spans="1:6">
      <c r="A26" s="185"/>
      <c r="C26" s="208"/>
      <c r="D26" s="185"/>
      <c r="E26" s="185"/>
    </row>
    <row r="27" spans="1:6">
      <c r="A27" s="185"/>
      <c r="C27" s="208"/>
      <c r="D27" s="185"/>
      <c r="E27" s="185"/>
    </row>
    <row r="28" spans="1:6">
      <c r="A28" s="185"/>
      <c r="C28" s="208"/>
      <c r="D28" s="185"/>
      <c r="E28" s="185"/>
    </row>
    <row r="29" spans="1:6">
      <c r="A29" s="185"/>
      <c r="C29" s="208"/>
      <c r="D29" s="185"/>
      <c r="E29" s="185"/>
    </row>
    <row r="30" spans="1:6">
      <c r="A30" s="185"/>
      <c r="C30" s="208"/>
      <c r="D30" s="185"/>
      <c r="E30" s="185"/>
    </row>
    <row r="31" spans="1:6">
      <c r="A31" s="185"/>
      <c r="C31" s="208"/>
      <c r="D31" s="185"/>
      <c r="E31" s="185"/>
    </row>
    <row r="32" spans="1:6">
      <c r="A32" s="185"/>
      <c r="C32" s="208"/>
      <c r="D32" s="185"/>
      <c r="E32" s="185"/>
    </row>
    <row r="33" spans="1:5">
      <c r="A33" s="185"/>
      <c r="C33" s="208"/>
      <c r="D33" s="185"/>
      <c r="E33" s="185"/>
    </row>
    <row r="34" spans="1:5">
      <c r="A34" s="185"/>
      <c r="C34" s="208"/>
      <c r="D34" s="185"/>
      <c r="E34" s="185"/>
    </row>
    <row r="35" spans="1:5">
      <c r="A35" s="185"/>
      <c r="C35" s="208"/>
      <c r="D35" s="185"/>
      <c r="E35" s="185"/>
    </row>
    <row r="36" spans="1:5">
      <c r="A36" s="185"/>
      <c r="C36" s="208"/>
      <c r="D36" s="185"/>
      <c r="E36" s="185"/>
    </row>
    <row r="37" spans="1:5">
      <c r="A37" s="185"/>
      <c r="C37" s="208"/>
      <c r="D37" s="185"/>
      <c r="E37" s="185"/>
    </row>
    <row r="38" spans="1:5">
      <c r="A38" s="185"/>
      <c r="C38" s="208"/>
      <c r="D38" s="185"/>
      <c r="E38" s="185"/>
    </row>
    <row r="39" spans="1:5">
      <c r="A39" s="185"/>
      <c r="C39" s="208"/>
      <c r="D39" s="185"/>
      <c r="E39" s="185"/>
    </row>
    <row r="40" spans="1:5">
      <c r="A40" s="185"/>
      <c r="C40" s="208"/>
      <c r="D40" s="185"/>
      <c r="E40" s="185"/>
    </row>
    <row r="41" spans="1:5">
      <c r="A41" s="185"/>
      <c r="C41" s="208"/>
      <c r="D41" s="185"/>
      <c r="E41" s="185"/>
    </row>
    <row r="42" spans="1:5">
      <c r="A42" s="185"/>
      <c r="C42" s="208"/>
      <c r="D42" s="185"/>
      <c r="E42" s="185"/>
    </row>
    <row r="43" spans="1:5">
      <c r="A43" s="185"/>
      <c r="C43" s="208"/>
      <c r="D43" s="185"/>
      <c r="E43" s="185"/>
    </row>
    <row r="44" spans="1:5">
      <c r="A44" s="185"/>
      <c r="C44" s="208"/>
      <c r="D44" s="185"/>
      <c r="E44" s="185"/>
    </row>
    <row r="45" spans="1:5">
      <c r="A45" s="185"/>
      <c r="C45" s="208"/>
      <c r="D45" s="185"/>
      <c r="E45" s="185"/>
    </row>
    <row r="46" spans="1:5">
      <c r="A46" s="185"/>
      <c r="C46" s="208"/>
      <c r="D46" s="185"/>
      <c r="E46" s="185"/>
    </row>
    <row r="47" spans="1:5">
      <c r="A47" s="185"/>
      <c r="C47" s="208"/>
      <c r="D47" s="185"/>
      <c r="E47" s="185"/>
    </row>
  </sheetData>
  <mergeCells count="4">
    <mergeCell ref="A6:F6"/>
    <mergeCell ref="A9:F9"/>
    <mergeCell ref="A11:F11"/>
    <mergeCell ref="A12:A20"/>
  </mergeCells>
  <conditionalFormatting sqref="B10:E10">
    <cfRule type="expression" dxfId="73" priority="3">
      <formula>#REF!&gt;0</formula>
    </cfRule>
  </conditionalFormatting>
  <conditionalFormatting sqref="F10">
    <cfRule type="expression" dxfId="72" priority="2" stopIfTrue="1">
      <formula>#REF!&gt;0</formula>
    </cfRule>
  </conditionalFormatting>
  <pageMargins left="0.7" right="0.7" top="0.75" bottom="0.75" header="0.3" footer="0.3"/>
  <pageSetup paperSize="9"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G48"/>
  <sheetViews>
    <sheetView workbookViewId="0">
      <selection activeCell="C7" sqref="C7"/>
    </sheetView>
  </sheetViews>
  <sheetFormatPr defaultRowHeight="14.4"/>
  <cols>
    <col min="1" max="1" width="28.109375" style="207" customWidth="1"/>
    <col min="2" max="2" width="30.6640625" style="207" customWidth="1"/>
    <col min="3" max="3" width="91.5546875" style="209" customWidth="1"/>
    <col min="4" max="4" width="29.33203125" style="207" customWidth="1"/>
    <col min="5" max="5" width="26.44140625" style="207" customWidth="1"/>
    <col min="6" max="6" width="32.33203125" style="207" customWidth="1"/>
  </cols>
  <sheetData>
    <row r="1" spans="1:7">
      <c r="A1" s="181"/>
      <c r="B1" s="182"/>
      <c r="C1" s="181"/>
      <c r="D1" s="183"/>
      <c r="E1" s="184"/>
      <c r="F1" s="182"/>
    </row>
    <row r="2" spans="1:7" ht="34.799999999999997">
      <c r="A2" s="186" t="s">
        <v>383</v>
      </c>
      <c r="B2" s="187">
        <v>160</v>
      </c>
      <c r="C2" s="186"/>
      <c r="D2" s="188"/>
      <c r="E2" s="189"/>
      <c r="F2" s="182"/>
    </row>
    <row r="3" spans="1:7" ht="34.799999999999997">
      <c r="A3" s="186"/>
      <c r="B3" s="187"/>
      <c r="C3" s="186" t="s">
        <v>384</v>
      </c>
      <c r="D3" s="188"/>
      <c r="E3" s="189"/>
      <c r="F3" s="182"/>
    </row>
    <row r="4" spans="1:7" ht="52.2">
      <c r="A4" s="186" t="s">
        <v>136</v>
      </c>
      <c r="B4" s="266" t="s">
        <v>385</v>
      </c>
      <c r="C4" s="186" t="s">
        <v>386</v>
      </c>
      <c r="D4" s="190"/>
      <c r="E4" s="189"/>
      <c r="F4" s="182"/>
    </row>
    <row r="5" spans="1:7" ht="27.6">
      <c r="A5" s="191" t="s">
        <v>5</v>
      </c>
      <c r="B5" s="191" t="s">
        <v>133</v>
      </c>
      <c r="C5" s="191" t="s">
        <v>0</v>
      </c>
      <c r="D5" s="191" t="s">
        <v>137</v>
      </c>
      <c r="E5" s="192" t="s">
        <v>138</v>
      </c>
      <c r="F5" s="191" t="s">
        <v>30</v>
      </c>
    </row>
    <row r="6" spans="1:7" ht="17.399999999999999">
      <c r="A6" s="473" t="s">
        <v>299</v>
      </c>
      <c r="B6" s="474"/>
      <c r="C6" s="474"/>
      <c r="D6" s="474"/>
      <c r="E6" s="474"/>
      <c r="F6" s="475"/>
    </row>
    <row r="7" spans="1:7" ht="132">
      <c r="A7" s="267" t="s">
        <v>173</v>
      </c>
      <c r="B7" s="277" t="s">
        <v>387</v>
      </c>
      <c r="C7" s="278" t="s">
        <v>388</v>
      </c>
      <c r="D7" s="279" t="s">
        <v>389</v>
      </c>
      <c r="E7" s="267">
        <v>1</v>
      </c>
      <c r="F7" s="119" t="s">
        <v>390</v>
      </c>
    </row>
    <row r="8" spans="1:7" ht="26.4">
      <c r="A8" s="249" t="s">
        <v>173</v>
      </c>
      <c r="B8" s="270" t="s">
        <v>355</v>
      </c>
      <c r="C8" s="250" t="s">
        <v>354</v>
      </c>
      <c r="D8" s="249" t="s">
        <v>332</v>
      </c>
      <c r="E8" s="249">
        <v>2</v>
      </c>
      <c r="F8" s="249"/>
    </row>
    <row r="9" spans="1:7" s="251" customFormat="1" ht="38.25" customHeight="1">
      <c r="A9" s="271" t="s">
        <v>173</v>
      </c>
      <c r="B9" s="270" t="s">
        <v>376</v>
      </c>
      <c r="C9" s="276" t="s">
        <v>377</v>
      </c>
      <c r="D9" s="271" t="s">
        <v>332</v>
      </c>
      <c r="E9" s="271">
        <v>3</v>
      </c>
      <c r="F9" s="272"/>
    </row>
    <row r="10" spans="1:7" s="251" customFormat="1" ht="38.25" customHeight="1">
      <c r="A10" s="271" t="s">
        <v>173</v>
      </c>
      <c r="B10" s="270" t="s">
        <v>378</v>
      </c>
      <c r="C10" s="276" t="s">
        <v>380</v>
      </c>
      <c r="D10" s="271" t="s">
        <v>379</v>
      </c>
      <c r="E10" s="271">
        <v>4</v>
      </c>
      <c r="F10" s="272"/>
    </row>
    <row r="11" spans="1:7" s="251" customFormat="1" ht="99.75" customHeight="1">
      <c r="A11" s="477" t="s">
        <v>37</v>
      </c>
      <c r="B11" s="478"/>
      <c r="C11" s="478"/>
      <c r="D11" s="478"/>
      <c r="E11" s="478"/>
      <c r="F11" s="479"/>
      <c r="G11" s="252"/>
    </row>
    <row r="12" spans="1:7" s="252" customFormat="1" ht="79.2">
      <c r="A12" s="249" t="s">
        <v>173</v>
      </c>
      <c r="B12" s="250" t="s">
        <v>152</v>
      </c>
      <c r="C12" s="249"/>
      <c r="D12" s="250">
        <v>40</v>
      </c>
      <c r="E12" s="253"/>
      <c r="F12" s="280" t="s">
        <v>391</v>
      </c>
    </row>
    <row r="13" spans="1:7" s="252" customFormat="1" thickBot="1">
      <c r="A13" s="467" t="s">
        <v>157</v>
      </c>
      <c r="B13" s="468"/>
      <c r="C13" s="468"/>
      <c r="D13" s="468"/>
      <c r="E13" s="468"/>
      <c r="F13" s="469"/>
    </row>
    <row r="14" spans="1:7" s="252" customFormat="1" ht="13.8">
      <c r="A14" s="470" t="s">
        <v>157</v>
      </c>
      <c r="B14" s="255" t="s">
        <v>153</v>
      </c>
      <c r="C14" s="255" t="s">
        <v>155</v>
      </c>
      <c r="D14" s="255"/>
      <c r="E14" s="256"/>
      <c r="F14" s="257"/>
    </row>
    <row r="15" spans="1:7" s="252" customFormat="1" ht="13.8">
      <c r="A15" s="471"/>
      <c r="B15" s="250" t="s">
        <v>154</v>
      </c>
      <c r="C15" s="250" t="s">
        <v>156</v>
      </c>
      <c r="D15" s="250"/>
      <c r="E15" s="253"/>
      <c r="F15" s="258"/>
    </row>
    <row r="16" spans="1:7" s="252" customFormat="1" ht="13.8">
      <c r="A16" s="471"/>
      <c r="B16" s="250" t="s">
        <v>241</v>
      </c>
      <c r="C16" s="250" t="s">
        <v>242</v>
      </c>
      <c r="D16" s="250"/>
      <c r="E16" s="253"/>
      <c r="F16" s="258"/>
    </row>
    <row r="17" spans="1:6" s="252" customFormat="1" ht="26.4">
      <c r="A17" s="471"/>
      <c r="B17" s="250" t="s">
        <v>158</v>
      </c>
      <c r="C17" s="250" t="s">
        <v>160</v>
      </c>
      <c r="D17" s="250"/>
      <c r="E17" s="253"/>
      <c r="F17" s="258"/>
    </row>
    <row r="18" spans="1:6" s="252" customFormat="1" ht="26.4">
      <c r="A18" s="471"/>
      <c r="B18" s="249" t="s">
        <v>159</v>
      </c>
      <c r="C18" s="249" t="s">
        <v>160</v>
      </c>
      <c r="D18" s="249"/>
      <c r="E18" s="259"/>
      <c r="F18" s="260"/>
    </row>
    <row r="19" spans="1:6" s="252" customFormat="1" ht="13.8">
      <c r="A19" s="471"/>
      <c r="B19" s="249" t="s">
        <v>161</v>
      </c>
      <c r="C19" s="249" t="s">
        <v>162</v>
      </c>
      <c r="D19" s="249"/>
      <c r="E19" s="259"/>
      <c r="F19" s="260"/>
    </row>
    <row r="20" spans="1:6" s="252" customFormat="1" ht="13.8">
      <c r="A20" s="471"/>
      <c r="B20" s="249" t="s">
        <v>215</v>
      </c>
      <c r="C20" s="249" t="s">
        <v>243</v>
      </c>
      <c r="D20" s="249"/>
      <c r="E20" s="259"/>
      <c r="F20" s="261"/>
    </row>
    <row r="21" spans="1:6" s="252" customFormat="1" thickBot="1">
      <c r="A21" s="476"/>
      <c r="B21" s="262" t="s">
        <v>245</v>
      </c>
      <c r="C21" s="263" t="s">
        <v>246</v>
      </c>
      <c r="D21" s="264"/>
      <c r="E21" s="264"/>
      <c r="F21" s="265"/>
    </row>
    <row r="22" spans="1:6">
      <c r="A22" s="185"/>
      <c r="C22" s="208"/>
      <c r="D22" s="185"/>
      <c r="E22" s="185"/>
    </row>
    <row r="23" spans="1:6">
      <c r="A23" s="185"/>
      <c r="C23" s="208"/>
      <c r="D23" s="185"/>
      <c r="E23" s="185"/>
    </row>
    <row r="24" spans="1:6">
      <c r="A24" s="185"/>
      <c r="C24" s="208"/>
      <c r="D24" s="185"/>
      <c r="E24" s="185"/>
    </row>
    <row r="25" spans="1:6">
      <c r="A25" s="185"/>
      <c r="C25" s="208"/>
      <c r="D25" s="185"/>
      <c r="E25" s="185"/>
    </row>
    <row r="26" spans="1:6">
      <c r="A26" s="185"/>
      <c r="C26" s="208"/>
      <c r="D26" s="185"/>
      <c r="E26" s="185"/>
    </row>
    <row r="27" spans="1:6">
      <c r="A27" s="185"/>
      <c r="C27" s="208"/>
      <c r="D27" s="185"/>
      <c r="E27" s="185"/>
    </row>
    <row r="28" spans="1:6">
      <c r="A28" s="185"/>
      <c r="C28" s="208"/>
      <c r="D28" s="185"/>
      <c r="E28" s="185"/>
    </row>
    <row r="29" spans="1:6">
      <c r="A29" s="185"/>
      <c r="C29" s="208"/>
      <c r="D29" s="185"/>
      <c r="E29" s="185"/>
    </row>
    <row r="30" spans="1:6">
      <c r="A30" s="185"/>
      <c r="C30" s="208"/>
      <c r="D30" s="185"/>
      <c r="E30" s="185"/>
    </row>
    <row r="31" spans="1:6">
      <c r="A31" s="185"/>
      <c r="C31" s="208"/>
      <c r="D31" s="185"/>
      <c r="E31" s="185"/>
    </row>
    <row r="32" spans="1:6">
      <c r="A32" s="185"/>
      <c r="C32" s="208"/>
      <c r="D32" s="185"/>
      <c r="E32" s="185"/>
    </row>
    <row r="33" spans="1:5">
      <c r="A33" s="185"/>
      <c r="C33" s="208"/>
      <c r="D33" s="185"/>
      <c r="E33" s="185"/>
    </row>
    <row r="34" spans="1:5">
      <c r="A34" s="185"/>
      <c r="C34" s="208"/>
      <c r="D34" s="185"/>
      <c r="E34" s="185"/>
    </row>
    <row r="35" spans="1:5">
      <c r="A35" s="185"/>
      <c r="C35" s="208"/>
      <c r="D35" s="185"/>
      <c r="E35" s="185"/>
    </row>
    <row r="36" spans="1:5">
      <c r="A36" s="185"/>
      <c r="C36" s="208"/>
      <c r="D36" s="185"/>
      <c r="E36" s="185"/>
    </row>
    <row r="37" spans="1:5">
      <c r="A37" s="185"/>
      <c r="C37" s="208"/>
      <c r="D37" s="185"/>
      <c r="E37" s="185"/>
    </row>
    <row r="38" spans="1:5">
      <c r="A38" s="185"/>
      <c r="C38" s="208"/>
      <c r="D38" s="185"/>
      <c r="E38" s="185"/>
    </row>
    <row r="39" spans="1:5">
      <c r="A39" s="185"/>
      <c r="C39" s="208"/>
      <c r="D39" s="185"/>
      <c r="E39" s="185"/>
    </row>
    <row r="40" spans="1:5">
      <c r="A40" s="185"/>
      <c r="C40" s="208"/>
      <c r="D40" s="185"/>
      <c r="E40" s="185"/>
    </row>
    <row r="41" spans="1:5">
      <c r="A41" s="185"/>
      <c r="C41" s="208"/>
      <c r="D41" s="185"/>
      <c r="E41" s="185"/>
    </row>
    <row r="42" spans="1:5">
      <c r="A42" s="185"/>
      <c r="C42" s="208"/>
      <c r="D42" s="185"/>
      <c r="E42" s="185"/>
    </row>
    <row r="43" spans="1:5">
      <c r="A43" s="185"/>
      <c r="C43" s="208"/>
      <c r="D43" s="185"/>
      <c r="E43" s="185"/>
    </row>
    <row r="44" spans="1:5">
      <c r="A44" s="185"/>
      <c r="C44" s="208"/>
      <c r="D44" s="185"/>
      <c r="E44" s="185"/>
    </row>
    <row r="45" spans="1:5">
      <c r="A45" s="185"/>
      <c r="C45" s="208"/>
      <c r="D45" s="185"/>
      <c r="E45" s="185"/>
    </row>
    <row r="46" spans="1:5">
      <c r="A46" s="185"/>
      <c r="C46" s="208"/>
      <c r="D46" s="185"/>
      <c r="E46" s="185"/>
    </row>
    <row r="47" spans="1:5">
      <c r="A47" s="185"/>
      <c r="C47" s="208"/>
      <c r="D47" s="185"/>
      <c r="E47" s="185"/>
    </row>
    <row r="48" spans="1:5">
      <c r="A48" s="185"/>
      <c r="C48" s="208"/>
      <c r="D48" s="185"/>
      <c r="E48" s="185"/>
    </row>
  </sheetData>
  <mergeCells count="4">
    <mergeCell ref="A6:F6"/>
    <mergeCell ref="A11:F11"/>
    <mergeCell ref="A13:F13"/>
    <mergeCell ref="A14:A21"/>
  </mergeCells>
  <conditionalFormatting sqref="B12:E12">
    <cfRule type="expression" dxfId="71" priority="3">
      <formula>#REF!&gt;0</formula>
    </cfRule>
  </conditionalFormatting>
  <conditionalFormatting sqref="F12">
    <cfRule type="expression" dxfId="69" priority="2" stopIfTrue="1">
      <formula>#REF!&gt;0</formula>
    </cfRule>
  </conditionalFormatting>
  <pageMargins left="0.7" right="0.7" top="0.75" bottom="0.75" header="0.3" footer="0.3"/>
  <pageSetup paperSize="9" orientation="portrait" r:id="rId1"/>
  <extLst>
    <ext xmlns:x14="http://schemas.microsoft.com/office/spreadsheetml/2009/9/main" uri="{78C0D931-6437-407d-A8EE-F0AAD7539E65}">
      <x14:conditionalFormattings>
        <x14:conditionalFormatting xmlns:xm="http://schemas.microsoft.com/office/excel/2006/main">
          <x14:cfRule type="expression" priority="1" id="{9102E91C-EFC3-4688-AA2A-602AC7DC66F0}">
            <xm:f>'\Users\ishibaeva\Desktop\Работа CRM\Срез\2024\март\[РАБОТА С CRM 29.03.2024.xlsx]Октябрь 2023'!#REF!&gt;0</xm:f>
            <x14:dxf>
              <fill>
                <patternFill>
                  <bgColor rgb="FF92D050"/>
                </patternFill>
              </fill>
            </x14:dxf>
          </x14:cfRule>
          <xm:sqref>C8</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51"/>
  <sheetViews>
    <sheetView topLeftCell="A10" zoomScale="70" zoomScaleNormal="70" workbookViewId="0">
      <selection sqref="A1:XFD1048576"/>
    </sheetView>
  </sheetViews>
  <sheetFormatPr defaultColWidth="9.109375" defaultRowHeight="13.2"/>
  <cols>
    <col min="1" max="1" width="28.109375" style="406" customWidth="1"/>
    <col min="2" max="2" width="31.44140625" style="406" customWidth="1"/>
    <col min="3" max="3" width="88.88671875" style="407" customWidth="1"/>
    <col min="4" max="4" width="25.6640625" style="407" customWidth="1"/>
    <col min="5" max="5" width="22" style="408" customWidth="1"/>
    <col min="6" max="6" width="65.5546875" style="409" customWidth="1"/>
    <col min="7" max="16384" width="9.109375" style="251"/>
  </cols>
  <sheetData>
    <row r="1" spans="1:6" s="426" customFormat="1">
      <c r="A1" s="421"/>
      <c r="B1" s="422"/>
      <c r="C1" s="421"/>
      <c r="D1" s="423"/>
      <c r="E1" s="424"/>
      <c r="F1" s="425"/>
    </row>
    <row r="2" spans="1:6" s="426" customFormat="1" ht="26.4">
      <c r="A2" s="420" t="s">
        <v>1073</v>
      </c>
      <c r="B2" s="427">
        <v>160</v>
      </c>
      <c r="C2" s="420"/>
      <c r="D2" s="428"/>
      <c r="E2" s="429"/>
      <c r="F2" s="425"/>
    </row>
    <row r="3" spans="1:6" s="426" customFormat="1">
      <c r="A3" s="420"/>
      <c r="B3" s="427"/>
      <c r="C3" s="420" t="s">
        <v>1072</v>
      </c>
      <c r="D3" s="428"/>
      <c r="E3" s="429"/>
      <c r="F3" s="425"/>
    </row>
    <row r="4" spans="1:6" s="426" customFormat="1" ht="26.4">
      <c r="A4" s="420" t="s">
        <v>136</v>
      </c>
      <c r="B4" s="430" t="s">
        <v>1082</v>
      </c>
      <c r="C4" s="420" t="s">
        <v>1076</v>
      </c>
      <c r="D4" s="431"/>
      <c r="E4" s="429"/>
      <c r="F4" s="425"/>
    </row>
    <row r="5" spans="1:6" ht="30.75" customHeight="1">
      <c r="A5" s="250" t="s">
        <v>5</v>
      </c>
      <c r="B5" s="250" t="s">
        <v>133</v>
      </c>
      <c r="C5" s="250" t="s">
        <v>0</v>
      </c>
      <c r="D5" s="250" t="s">
        <v>656</v>
      </c>
      <c r="E5" s="253" t="s">
        <v>138</v>
      </c>
      <c r="F5" s="323" t="s">
        <v>30</v>
      </c>
    </row>
    <row r="6" spans="1:6" ht="13.5" customHeight="1">
      <c r="A6" s="267"/>
      <c r="B6" s="267"/>
      <c r="C6" s="297" t="s">
        <v>1079</v>
      </c>
      <c r="D6" s="267"/>
      <c r="E6" s="433" t="s">
        <v>1078</v>
      </c>
      <c r="F6" s="327" t="s">
        <v>1080</v>
      </c>
    </row>
    <row r="7" spans="1:6" ht="156.6" customHeight="1">
      <c r="A7" s="287" t="s">
        <v>197</v>
      </c>
      <c r="B7" s="270" t="s">
        <v>215</v>
      </c>
      <c r="C7" s="326" t="s">
        <v>1034</v>
      </c>
      <c r="D7" s="250" t="s">
        <v>1081</v>
      </c>
      <c r="E7" s="419" t="s">
        <v>869</v>
      </c>
      <c r="F7" s="324" t="s">
        <v>1077</v>
      </c>
    </row>
    <row r="8" spans="1:6" ht="30" customHeight="1">
      <c r="A8" s="333"/>
      <c r="B8" s="340"/>
      <c r="C8" s="404"/>
      <c r="D8" s="340"/>
      <c r="E8" s="418" t="s">
        <v>977</v>
      </c>
      <c r="F8" s="405"/>
    </row>
    <row r="9" spans="1:6" s="411" customFormat="1" ht="220.5" customHeight="1">
      <c r="A9" s="287" t="s">
        <v>197</v>
      </c>
      <c r="B9" s="286" t="s">
        <v>901</v>
      </c>
      <c r="C9" s="295" t="s">
        <v>996</v>
      </c>
      <c r="D9" s="250" t="s">
        <v>1065</v>
      </c>
      <c r="E9" s="410" t="s">
        <v>862</v>
      </c>
      <c r="F9" s="324" t="s">
        <v>1084</v>
      </c>
    </row>
    <row r="10" spans="1:6" s="411" customFormat="1" ht="63.75" customHeight="1">
      <c r="A10" s="287" t="s">
        <v>197</v>
      </c>
      <c r="B10" s="286" t="s">
        <v>1059</v>
      </c>
      <c r="C10" s="295" t="s">
        <v>1061</v>
      </c>
      <c r="D10" s="250" t="s">
        <v>1060</v>
      </c>
      <c r="E10" s="410" t="s">
        <v>864</v>
      </c>
      <c r="F10" s="324"/>
    </row>
    <row r="11" spans="1:6" ht="120" customHeight="1">
      <c r="A11" s="287" t="s">
        <v>197</v>
      </c>
      <c r="B11" s="286" t="s">
        <v>1049</v>
      </c>
      <c r="C11" s="303" t="s">
        <v>1048</v>
      </c>
      <c r="D11" s="250" t="s">
        <v>1043</v>
      </c>
      <c r="E11" s="410" t="s">
        <v>837</v>
      </c>
      <c r="F11" s="311"/>
    </row>
    <row r="12" spans="1:6" ht="35.25" customHeight="1">
      <c r="A12" s="287" t="s">
        <v>197</v>
      </c>
      <c r="B12" s="286" t="s">
        <v>1041</v>
      </c>
      <c r="C12" s="295" t="s">
        <v>1040</v>
      </c>
      <c r="D12" s="250" t="s">
        <v>1043</v>
      </c>
      <c r="E12" s="410" t="s">
        <v>838</v>
      </c>
      <c r="F12" s="311"/>
    </row>
    <row r="13" spans="1:6" ht="45" customHeight="1">
      <c r="A13" s="287" t="s">
        <v>197</v>
      </c>
      <c r="B13" s="286" t="s">
        <v>1053</v>
      </c>
      <c r="C13" s="295" t="s">
        <v>1052</v>
      </c>
      <c r="D13" s="250" t="s">
        <v>1043</v>
      </c>
      <c r="E13" s="410" t="s">
        <v>839</v>
      </c>
      <c r="F13" s="311"/>
    </row>
    <row r="14" spans="1:6" ht="45" customHeight="1">
      <c r="A14" s="287" t="s">
        <v>197</v>
      </c>
      <c r="B14" s="286" t="s">
        <v>1051</v>
      </c>
      <c r="C14" s="295" t="s">
        <v>1050</v>
      </c>
      <c r="D14" s="250" t="s">
        <v>1043</v>
      </c>
      <c r="E14" s="410" t="s">
        <v>840</v>
      </c>
      <c r="F14" s="311"/>
    </row>
    <row r="15" spans="1:6" ht="96" customHeight="1">
      <c r="A15" s="287" t="s">
        <v>197</v>
      </c>
      <c r="B15" s="286" t="s">
        <v>993</v>
      </c>
      <c r="C15" s="295" t="s">
        <v>1042</v>
      </c>
      <c r="D15" s="250" t="s">
        <v>1044</v>
      </c>
      <c r="E15" s="410" t="s">
        <v>841</v>
      </c>
      <c r="F15" s="311"/>
    </row>
    <row r="16" spans="1:6" ht="45" customHeight="1">
      <c r="A16" s="287" t="s">
        <v>197</v>
      </c>
      <c r="B16" s="286" t="s">
        <v>1046</v>
      </c>
      <c r="C16" s="295" t="s">
        <v>1045</v>
      </c>
      <c r="D16" s="250" t="s">
        <v>1047</v>
      </c>
      <c r="E16" s="410" t="s">
        <v>842</v>
      </c>
      <c r="F16" s="311"/>
    </row>
    <row r="17" spans="1:6" ht="45" customHeight="1">
      <c r="A17" s="287" t="s">
        <v>197</v>
      </c>
      <c r="B17" s="286" t="s">
        <v>1055</v>
      </c>
      <c r="C17" s="303" t="s">
        <v>1054</v>
      </c>
      <c r="D17" s="250" t="s">
        <v>1056</v>
      </c>
      <c r="E17" s="410" t="s">
        <v>907</v>
      </c>
      <c r="F17" s="311"/>
    </row>
    <row r="18" spans="1:6" ht="120" customHeight="1">
      <c r="A18" s="287" t="s">
        <v>197</v>
      </c>
      <c r="B18" s="286" t="s">
        <v>1016</v>
      </c>
      <c r="C18" s="295" t="s">
        <v>1064</v>
      </c>
      <c r="D18" s="250" t="s">
        <v>1018</v>
      </c>
      <c r="E18" s="410" t="s">
        <v>908</v>
      </c>
      <c r="F18" s="311"/>
    </row>
    <row r="19" spans="1:6">
      <c r="A19" s="441" t="s">
        <v>37</v>
      </c>
      <c r="B19" s="442"/>
      <c r="C19" s="442"/>
      <c r="D19" s="442"/>
      <c r="E19" s="442"/>
      <c r="F19" s="443"/>
    </row>
    <row r="20" spans="1:6" ht="39.6">
      <c r="A20" s="287" t="s">
        <v>197</v>
      </c>
      <c r="B20" s="286" t="s">
        <v>152</v>
      </c>
      <c r="C20" s="249"/>
      <c r="D20" s="250">
        <v>40</v>
      </c>
      <c r="E20" s="253"/>
      <c r="F20" s="357" t="s">
        <v>1075</v>
      </c>
    </row>
    <row r="21" spans="1:6" ht="18.75" customHeight="1">
      <c r="A21" s="444" t="s">
        <v>16</v>
      </c>
      <c r="B21" s="445"/>
      <c r="C21" s="445"/>
      <c r="D21" s="445"/>
      <c r="E21" s="445"/>
      <c r="F21" s="446"/>
    </row>
    <row r="22" spans="1:6" ht="16.5" customHeight="1">
      <c r="A22" s="447" t="s">
        <v>157</v>
      </c>
      <c r="B22" s="270" t="s">
        <v>637</v>
      </c>
      <c r="C22" s="326" t="s">
        <v>636</v>
      </c>
      <c r="D22" s="249"/>
      <c r="E22" s="259" t="s">
        <v>575</v>
      </c>
      <c r="F22" s="414"/>
    </row>
    <row r="23" spans="1:6" ht="40.200000000000003" customHeight="1">
      <c r="A23" s="447"/>
      <c r="B23" s="286" t="s">
        <v>154</v>
      </c>
      <c r="C23" s="295" t="s">
        <v>156</v>
      </c>
      <c r="D23" s="250"/>
      <c r="E23" s="253">
        <v>1</v>
      </c>
      <c r="F23" s="323"/>
    </row>
    <row r="24" spans="1:6" ht="26.4">
      <c r="A24" s="447"/>
      <c r="B24" s="273" t="s">
        <v>1021</v>
      </c>
      <c r="C24" s="413" t="s">
        <v>1022</v>
      </c>
      <c r="D24" s="413"/>
      <c r="E24" s="253">
        <v>2</v>
      </c>
      <c r="F24" s="414"/>
    </row>
    <row r="25" spans="1:6">
      <c r="A25" s="447"/>
      <c r="B25" s="286" t="s">
        <v>565</v>
      </c>
      <c r="C25" s="295" t="s">
        <v>564</v>
      </c>
      <c r="D25" s="250"/>
      <c r="E25" s="253">
        <v>3</v>
      </c>
      <c r="F25" s="323"/>
    </row>
    <row r="26" spans="1:6" ht="26.4">
      <c r="A26" s="447"/>
      <c r="B26" s="286" t="s">
        <v>582</v>
      </c>
      <c r="C26" s="295" t="s">
        <v>581</v>
      </c>
      <c r="D26" s="250"/>
      <c r="E26" s="345" t="s">
        <v>727</v>
      </c>
      <c r="F26" s="323"/>
    </row>
    <row r="27" spans="1:6" ht="51.75" customHeight="1">
      <c r="A27" s="447"/>
      <c r="B27" s="417" t="s">
        <v>622</v>
      </c>
      <c r="C27" s="303" t="s">
        <v>623</v>
      </c>
      <c r="D27" s="250"/>
      <c r="E27" s="253" t="s">
        <v>727</v>
      </c>
      <c r="F27" s="323"/>
    </row>
    <row r="28" spans="1:6" ht="26.4">
      <c r="A28" s="447"/>
      <c r="B28" s="273" t="s">
        <v>1074</v>
      </c>
      <c r="C28" s="413" t="s">
        <v>1083</v>
      </c>
      <c r="D28" s="413"/>
      <c r="E28" s="432"/>
      <c r="F28" s="414"/>
    </row>
    <row r="29" spans="1:6">
      <c r="A29" s="251"/>
      <c r="C29" s="415"/>
      <c r="D29" s="415"/>
      <c r="E29" s="416"/>
    </row>
    <row r="30" spans="1:6">
      <c r="A30" s="251"/>
      <c r="C30" s="415"/>
      <c r="D30" s="415"/>
      <c r="E30" s="416"/>
    </row>
    <row r="31" spans="1:6">
      <c r="A31" s="251"/>
      <c r="C31" s="415"/>
      <c r="D31" s="415"/>
      <c r="E31" s="416"/>
    </row>
    <row r="32" spans="1:6">
      <c r="A32" s="251"/>
      <c r="C32" s="415"/>
      <c r="D32" s="415"/>
      <c r="E32" s="416"/>
    </row>
    <row r="33" spans="1:5">
      <c r="A33" s="251"/>
      <c r="C33" s="415"/>
      <c r="D33" s="415"/>
      <c r="E33" s="416"/>
    </row>
    <row r="34" spans="1:5">
      <c r="A34" s="251"/>
      <c r="C34" s="415"/>
      <c r="D34" s="415"/>
      <c r="E34" s="416"/>
    </row>
    <row r="35" spans="1:5">
      <c r="A35" s="251"/>
      <c r="C35" s="415"/>
      <c r="D35" s="415"/>
      <c r="E35" s="416"/>
    </row>
    <row r="36" spans="1:5">
      <c r="A36" s="251"/>
      <c r="C36" s="415"/>
      <c r="D36" s="415"/>
      <c r="E36" s="416"/>
    </row>
    <row r="37" spans="1:5">
      <c r="A37" s="251"/>
      <c r="C37" s="415"/>
      <c r="D37" s="415"/>
      <c r="E37" s="416"/>
    </row>
    <row r="38" spans="1:5">
      <c r="A38" s="251"/>
      <c r="C38" s="415"/>
      <c r="D38" s="415"/>
      <c r="E38" s="416"/>
    </row>
    <row r="39" spans="1:5">
      <c r="A39" s="251"/>
      <c r="C39" s="415"/>
      <c r="D39" s="415"/>
      <c r="E39" s="416"/>
    </row>
    <row r="40" spans="1:5">
      <c r="A40" s="251"/>
      <c r="C40" s="415"/>
      <c r="D40" s="415"/>
      <c r="E40" s="416"/>
    </row>
    <row r="41" spans="1:5">
      <c r="A41" s="251"/>
      <c r="C41" s="415"/>
      <c r="D41" s="415"/>
      <c r="E41" s="416"/>
    </row>
    <row r="42" spans="1:5">
      <c r="A42" s="251"/>
      <c r="C42" s="415"/>
      <c r="D42" s="415"/>
      <c r="E42" s="416"/>
    </row>
    <row r="43" spans="1:5">
      <c r="A43" s="251"/>
      <c r="C43" s="415"/>
      <c r="D43" s="415"/>
      <c r="E43" s="416"/>
    </row>
    <row r="44" spans="1:5">
      <c r="A44" s="251"/>
      <c r="C44" s="415"/>
      <c r="D44" s="415"/>
      <c r="E44" s="416"/>
    </row>
    <row r="45" spans="1:5">
      <c r="A45" s="251"/>
      <c r="C45" s="415"/>
      <c r="D45" s="415"/>
      <c r="E45" s="416"/>
    </row>
    <row r="46" spans="1:5">
      <c r="A46" s="251"/>
      <c r="C46" s="415"/>
      <c r="D46" s="415"/>
      <c r="E46" s="416"/>
    </row>
    <row r="47" spans="1:5">
      <c r="A47" s="251"/>
      <c r="C47" s="415"/>
      <c r="D47" s="415"/>
      <c r="E47" s="416"/>
    </row>
    <row r="48" spans="1:5">
      <c r="A48" s="251"/>
      <c r="C48" s="415"/>
      <c r="D48" s="415"/>
      <c r="E48" s="416"/>
    </row>
    <row r="49" spans="1:1">
      <c r="A49" s="251"/>
    </row>
    <row r="50" spans="1:1">
      <c r="A50" s="251"/>
    </row>
    <row r="51" spans="1:1">
      <c r="A51" s="251"/>
    </row>
  </sheetData>
  <mergeCells count="3">
    <mergeCell ref="A19:F19"/>
    <mergeCell ref="A21:F21"/>
    <mergeCell ref="A22:A28"/>
  </mergeCells>
  <conditionalFormatting sqref="B20:E20">
    <cfRule type="expression" dxfId="123" priority="2">
      <formula>#REF!&gt;0</formula>
    </cfRule>
  </conditionalFormatting>
  <conditionalFormatting sqref="F20">
    <cfRule type="expression" dxfId="122" priority="1" stopIfTrue="1">
      <formula>#REF!&gt;0</formula>
    </cfRule>
  </conditionalFormatting>
  <pageMargins left="0.7" right="0.7" top="0.75" bottom="0.75" header="0.3" footer="0.3"/>
  <pageSetup paperSize="9" orientation="portrait"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G49"/>
  <sheetViews>
    <sheetView zoomScale="90" zoomScaleNormal="90" workbookViewId="0">
      <selection activeCell="A7" sqref="A7:XFD7"/>
    </sheetView>
  </sheetViews>
  <sheetFormatPr defaultRowHeight="14.4"/>
  <cols>
    <col min="1" max="1" width="28.109375" style="207" customWidth="1"/>
    <col min="2" max="2" width="30.6640625" style="207" customWidth="1"/>
    <col min="3" max="3" width="91.5546875" style="209" customWidth="1"/>
    <col min="4" max="4" width="29.33203125" style="207" customWidth="1"/>
    <col min="5" max="5" width="26.44140625" style="207" customWidth="1"/>
    <col min="6" max="6" width="35.5546875" style="207" customWidth="1"/>
  </cols>
  <sheetData>
    <row r="1" spans="1:7">
      <c r="A1" s="181"/>
      <c r="B1" s="182"/>
      <c r="C1" s="181"/>
      <c r="D1" s="183"/>
      <c r="E1" s="184"/>
      <c r="F1" s="182"/>
    </row>
    <row r="2" spans="1:7" ht="34.799999999999997">
      <c r="A2" s="186" t="s">
        <v>363</v>
      </c>
      <c r="B2" s="187">
        <v>160</v>
      </c>
      <c r="C2" s="186"/>
      <c r="D2" s="188"/>
      <c r="E2" s="189"/>
      <c r="F2" s="182"/>
    </row>
    <row r="3" spans="1:7" ht="17.399999999999999">
      <c r="A3" s="186"/>
      <c r="B3" s="187"/>
      <c r="C3" s="186" t="s">
        <v>364</v>
      </c>
      <c r="D3" s="188"/>
      <c r="E3" s="189"/>
      <c r="F3" s="182"/>
    </row>
    <row r="4" spans="1:7" ht="52.2">
      <c r="A4" s="186" t="s">
        <v>136</v>
      </c>
      <c r="B4" s="266" t="s">
        <v>373</v>
      </c>
      <c r="C4" s="186" t="s">
        <v>372</v>
      </c>
      <c r="D4" s="190"/>
      <c r="E4" s="189"/>
      <c r="F4" s="182"/>
    </row>
    <row r="5" spans="1:7" ht="27.6">
      <c r="A5" s="191" t="s">
        <v>5</v>
      </c>
      <c r="B5" s="191" t="s">
        <v>133</v>
      </c>
      <c r="C5" s="191" t="s">
        <v>0</v>
      </c>
      <c r="D5" s="191" t="s">
        <v>137</v>
      </c>
      <c r="E5" s="192" t="s">
        <v>138</v>
      </c>
      <c r="F5" s="191" t="s">
        <v>30</v>
      </c>
    </row>
    <row r="6" spans="1:7" ht="17.399999999999999">
      <c r="A6" s="473" t="s">
        <v>299</v>
      </c>
      <c r="B6" s="474"/>
      <c r="C6" s="474"/>
      <c r="D6" s="474"/>
      <c r="E6" s="474"/>
      <c r="F6" s="475"/>
    </row>
    <row r="7" spans="1:7" s="251" customFormat="1" ht="95.25" customHeight="1">
      <c r="A7" s="249" t="s">
        <v>362</v>
      </c>
      <c r="B7" s="270" t="s">
        <v>340</v>
      </c>
      <c r="C7" s="250" t="s">
        <v>341</v>
      </c>
      <c r="D7" s="249" t="s">
        <v>374</v>
      </c>
      <c r="E7" s="249">
        <v>1</v>
      </c>
      <c r="F7" s="249" t="s">
        <v>375</v>
      </c>
    </row>
    <row r="8" spans="1:7" s="251" customFormat="1" ht="38.25" customHeight="1">
      <c r="A8" s="249" t="s">
        <v>362</v>
      </c>
      <c r="B8" s="270" t="s">
        <v>353</v>
      </c>
      <c r="C8" s="250" t="s">
        <v>352</v>
      </c>
      <c r="D8" s="249" t="s">
        <v>293</v>
      </c>
      <c r="E8" s="249">
        <v>2</v>
      </c>
      <c r="F8" s="249"/>
    </row>
    <row r="9" spans="1:7" s="251" customFormat="1" ht="38.25" customHeight="1">
      <c r="A9" s="249" t="s">
        <v>362</v>
      </c>
      <c r="B9" s="270" t="s">
        <v>359</v>
      </c>
      <c r="C9" s="250" t="s">
        <v>358</v>
      </c>
      <c r="D9" s="249" t="s">
        <v>360</v>
      </c>
      <c r="E9" s="249">
        <v>3</v>
      </c>
      <c r="F9" s="249"/>
    </row>
    <row r="10" spans="1:7" s="251" customFormat="1" ht="39" customHeight="1">
      <c r="A10" s="249" t="s">
        <v>362</v>
      </c>
      <c r="B10" s="270" t="s">
        <v>356</v>
      </c>
      <c r="C10" s="250" t="s">
        <v>357</v>
      </c>
      <c r="D10" s="249" t="s">
        <v>293</v>
      </c>
      <c r="E10" s="249">
        <v>4</v>
      </c>
      <c r="F10" s="249"/>
    </row>
    <row r="11" spans="1:7" s="251" customFormat="1" ht="38.25" customHeight="1">
      <c r="A11" s="249" t="s">
        <v>362</v>
      </c>
      <c r="B11" s="270" t="s">
        <v>355</v>
      </c>
      <c r="C11" s="250" t="s">
        <v>354</v>
      </c>
      <c r="D11" s="249" t="s">
        <v>332</v>
      </c>
      <c r="E11" s="249">
        <v>5</v>
      </c>
      <c r="F11" s="249"/>
    </row>
    <row r="12" spans="1:7" s="251" customFormat="1" ht="99.75" customHeight="1">
      <c r="A12" s="477" t="s">
        <v>37</v>
      </c>
      <c r="B12" s="478"/>
      <c r="C12" s="478"/>
      <c r="D12" s="478"/>
      <c r="E12" s="478"/>
      <c r="F12" s="479"/>
      <c r="G12" s="252"/>
    </row>
    <row r="13" spans="1:7" s="252" customFormat="1" ht="66">
      <c r="A13" s="249" t="s">
        <v>362</v>
      </c>
      <c r="B13" s="250" t="s">
        <v>152</v>
      </c>
      <c r="C13" s="249"/>
      <c r="D13" s="250">
        <v>40</v>
      </c>
      <c r="E13" s="253"/>
      <c r="F13" s="254" t="s">
        <v>371</v>
      </c>
    </row>
    <row r="14" spans="1:7" s="252" customFormat="1" thickBot="1">
      <c r="A14" s="467" t="s">
        <v>157</v>
      </c>
      <c r="B14" s="468"/>
      <c r="C14" s="468"/>
      <c r="D14" s="468"/>
      <c r="E14" s="468"/>
      <c r="F14" s="469"/>
    </row>
    <row r="15" spans="1:7" s="252" customFormat="1" ht="13.8">
      <c r="A15" s="470" t="s">
        <v>157</v>
      </c>
      <c r="B15" s="255" t="s">
        <v>153</v>
      </c>
      <c r="C15" s="255" t="s">
        <v>155</v>
      </c>
      <c r="D15" s="255"/>
      <c r="E15" s="256"/>
      <c r="F15" s="257"/>
    </row>
    <row r="16" spans="1:7" s="252" customFormat="1" ht="13.8">
      <c r="A16" s="471"/>
      <c r="B16" s="250" t="s">
        <v>154</v>
      </c>
      <c r="C16" s="250" t="s">
        <v>156</v>
      </c>
      <c r="D16" s="250"/>
      <c r="E16" s="253"/>
      <c r="F16" s="258"/>
    </row>
    <row r="17" spans="1:6" s="252" customFormat="1" ht="13.8">
      <c r="A17" s="471"/>
      <c r="B17" s="250" t="s">
        <v>241</v>
      </c>
      <c r="C17" s="250" t="s">
        <v>242</v>
      </c>
      <c r="D17" s="250"/>
      <c r="E17" s="253"/>
      <c r="F17" s="258"/>
    </row>
    <row r="18" spans="1:6" s="252" customFormat="1" ht="26.4">
      <c r="A18" s="471"/>
      <c r="B18" s="250" t="s">
        <v>158</v>
      </c>
      <c r="C18" s="250" t="s">
        <v>160</v>
      </c>
      <c r="D18" s="250"/>
      <c r="E18" s="253"/>
      <c r="F18" s="258"/>
    </row>
    <row r="19" spans="1:6" s="252" customFormat="1" ht="26.4">
      <c r="A19" s="471"/>
      <c r="B19" s="249" t="s">
        <v>159</v>
      </c>
      <c r="C19" s="249" t="s">
        <v>160</v>
      </c>
      <c r="D19" s="249"/>
      <c r="E19" s="259"/>
      <c r="F19" s="260"/>
    </row>
    <row r="20" spans="1:6" s="252" customFormat="1" ht="13.8">
      <c r="A20" s="471"/>
      <c r="B20" s="249" t="s">
        <v>161</v>
      </c>
      <c r="C20" s="249" t="s">
        <v>162</v>
      </c>
      <c r="D20" s="249"/>
      <c r="E20" s="259"/>
      <c r="F20" s="260"/>
    </row>
    <row r="21" spans="1:6" s="252" customFormat="1" ht="13.8">
      <c r="A21" s="471"/>
      <c r="B21" s="249" t="s">
        <v>215</v>
      </c>
      <c r="C21" s="249" t="s">
        <v>243</v>
      </c>
      <c r="D21" s="249"/>
      <c r="E21" s="259"/>
      <c r="F21" s="261"/>
    </row>
    <row r="22" spans="1:6" s="252" customFormat="1" thickBot="1">
      <c r="A22" s="476"/>
      <c r="B22" s="262" t="s">
        <v>245</v>
      </c>
      <c r="C22" s="263" t="s">
        <v>246</v>
      </c>
      <c r="D22" s="264"/>
      <c r="E22" s="264"/>
      <c r="F22" s="265"/>
    </row>
    <row r="23" spans="1:6">
      <c r="A23" s="185"/>
      <c r="C23" s="208"/>
      <c r="D23" s="185"/>
      <c r="E23" s="185"/>
    </row>
    <row r="24" spans="1:6">
      <c r="A24" s="185"/>
      <c r="C24" s="208"/>
      <c r="D24" s="185"/>
      <c r="E24" s="185"/>
    </row>
    <row r="25" spans="1:6">
      <c r="A25" s="185"/>
      <c r="C25" s="208"/>
      <c r="D25" s="185"/>
      <c r="E25" s="185"/>
    </row>
    <row r="26" spans="1:6">
      <c r="A26" s="185"/>
      <c r="C26" s="208"/>
      <c r="D26" s="185"/>
      <c r="E26" s="185"/>
    </row>
    <row r="27" spans="1:6">
      <c r="A27" s="185"/>
      <c r="C27" s="208"/>
      <c r="D27" s="185"/>
      <c r="E27" s="185"/>
    </row>
    <row r="28" spans="1:6">
      <c r="A28" s="185"/>
      <c r="C28" s="208"/>
      <c r="D28" s="185"/>
      <c r="E28" s="185"/>
    </row>
    <row r="29" spans="1:6">
      <c r="A29" s="185"/>
      <c r="C29" s="208"/>
      <c r="D29" s="185"/>
      <c r="E29" s="185"/>
    </row>
    <row r="30" spans="1:6">
      <c r="A30" s="185"/>
      <c r="C30" s="208"/>
      <c r="D30" s="185"/>
      <c r="E30" s="185"/>
    </row>
    <row r="31" spans="1:6">
      <c r="A31" s="185"/>
      <c r="C31" s="208"/>
      <c r="D31" s="185"/>
      <c r="E31" s="185"/>
    </row>
    <row r="32" spans="1:6">
      <c r="A32" s="185"/>
      <c r="C32" s="208"/>
      <c r="D32" s="185"/>
      <c r="E32" s="185"/>
    </row>
    <row r="33" spans="1:5">
      <c r="A33" s="185"/>
      <c r="C33" s="208"/>
      <c r="D33" s="185"/>
      <c r="E33" s="185"/>
    </row>
    <row r="34" spans="1:5">
      <c r="A34" s="185"/>
      <c r="C34" s="208"/>
      <c r="D34" s="185"/>
      <c r="E34" s="185"/>
    </row>
    <row r="35" spans="1:5">
      <c r="A35" s="185"/>
      <c r="C35" s="208"/>
      <c r="D35" s="185"/>
      <c r="E35" s="185"/>
    </row>
    <row r="36" spans="1:5">
      <c r="A36" s="185"/>
      <c r="C36" s="208"/>
      <c r="D36" s="185"/>
      <c r="E36" s="185"/>
    </row>
    <row r="37" spans="1:5">
      <c r="A37" s="185"/>
      <c r="C37" s="208"/>
      <c r="D37" s="185"/>
      <c r="E37" s="185"/>
    </row>
    <row r="38" spans="1:5">
      <c r="A38" s="185"/>
      <c r="C38" s="208"/>
      <c r="D38" s="185"/>
      <c r="E38" s="185"/>
    </row>
    <row r="39" spans="1:5">
      <c r="A39" s="185"/>
      <c r="C39" s="208"/>
      <c r="D39" s="185"/>
      <c r="E39" s="185"/>
    </row>
    <row r="40" spans="1:5">
      <c r="A40" s="185"/>
      <c r="C40" s="208"/>
      <c r="D40" s="185"/>
      <c r="E40" s="185"/>
    </row>
    <row r="41" spans="1:5">
      <c r="A41" s="185"/>
      <c r="C41" s="208"/>
      <c r="D41" s="185"/>
      <c r="E41" s="185"/>
    </row>
    <row r="42" spans="1:5">
      <c r="A42" s="185"/>
      <c r="C42" s="208"/>
      <c r="D42" s="185"/>
      <c r="E42" s="185"/>
    </row>
    <row r="43" spans="1:5">
      <c r="A43" s="185"/>
      <c r="C43" s="208"/>
      <c r="D43" s="185"/>
      <c r="E43" s="185"/>
    </row>
    <row r="44" spans="1:5">
      <c r="A44" s="185"/>
      <c r="C44" s="208"/>
      <c r="D44" s="185"/>
      <c r="E44" s="185"/>
    </row>
    <row r="45" spans="1:5">
      <c r="A45" s="185"/>
      <c r="C45" s="208"/>
      <c r="D45" s="185"/>
      <c r="E45" s="185"/>
    </row>
    <row r="46" spans="1:5">
      <c r="A46" s="185"/>
      <c r="C46" s="208"/>
      <c r="D46" s="185"/>
      <c r="E46" s="185"/>
    </row>
    <row r="47" spans="1:5">
      <c r="A47" s="185"/>
      <c r="C47" s="208"/>
      <c r="D47" s="185"/>
      <c r="E47" s="185"/>
    </row>
    <row r="48" spans="1:5">
      <c r="A48" s="185"/>
      <c r="C48" s="208"/>
      <c r="D48" s="185"/>
      <c r="E48" s="185"/>
    </row>
    <row r="49" spans="1:5">
      <c r="A49" s="185"/>
      <c r="C49" s="208"/>
      <c r="D49" s="185"/>
      <c r="E49" s="185"/>
    </row>
  </sheetData>
  <mergeCells count="4">
    <mergeCell ref="A6:F6"/>
    <mergeCell ref="A12:F12"/>
    <mergeCell ref="A14:F14"/>
    <mergeCell ref="A15:A22"/>
  </mergeCells>
  <conditionalFormatting sqref="B13:E13">
    <cfRule type="expression" dxfId="68" priority="4">
      <formula>#REF!&gt;0</formula>
    </cfRule>
  </conditionalFormatting>
  <conditionalFormatting sqref="F13">
    <cfRule type="expression" dxfId="66" priority="3" stopIfTrue="1">
      <formula>#REF!&gt;0</formula>
    </cfRule>
  </conditionalFormatting>
  <pageMargins left="0.7" right="0.7" top="0.75" bottom="0.75" header="0.3" footer="0.3"/>
  <extLst>
    <ext xmlns:x14="http://schemas.microsoft.com/office/spreadsheetml/2009/9/main" uri="{78C0D931-6437-407d-A8EE-F0AAD7539E65}">
      <x14:conditionalFormattings>
        <x14:conditionalFormatting xmlns:xm="http://schemas.microsoft.com/office/excel/2006/main">
          <x14:cfRule type="expression" priority="2" id="{54457E69-7341-4D82-A05D-1BA363BBA4E2}">
            <xm:f>'Октябрь 2023'!#REF!&gt;0</xm:f>
            <x14:dxf>
              <fill>
                <patternFill>
                  <bgColor rgb="FF92D050"/>
                </patternFill>
              </fill>
            </x14:dxf>
          </x14:cfRule>
          <xm:sqref>C7:C11</xm:sqref>
        </x14:conditionalFormatting>
      </x14:conditionalFormattings>
    </ext>
  </extLst>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1:G49"/>
  <sheetViews>
    <sheetView topLeftCell="A10" workbookViewId="0">
      <selection activeCell="F7" sqref="F7"/>
    </sheetView>
  </sheetViews>
  <sheetFormatPr defaultRowHeight="14.4"/>
  <cols>
    <col min="1" max="1" width="28.109375" style="207" customWidth="1"/>
    <col min="2" max="2" width="30.6640625" style="207" customWidth="1"/>
    <col min="3" max="3" width="91.5546875" style="209" customWidth="1"/>
    <col min="4" max="4" width="29.33203125" style="207" customWidth="1"/>
    <col min="5" max="5" width="26.44140625" style="207" customWidth="1"/>
    <col min="6" max="6" width="35.5546875" style="207" customWidth="1"/>
  </cols>
  <sheetData>
    <row r="1" spans="1:7">
      <c r="A1" s="181"/>
      <c r="B1" s="182"/>
      <c r="C1" s="181"/>
      <c r="D1" s="183"/>
      <c r="E1" s="184"/>
      <c r="F1" s="182"/>
    </row>
    <row r="2" spans="1:7" ht="34.799999999999997">
      <c r="A2" s="186" t="s">
        <v>370</v>
      </c>
      <c r="B2" s="187">
        <v>112</v>
      </c>
      <c r="C2" s="186"/>
      <c r="D2" s="188"/>
      <c r="E2" s="189"/>
      <c r="F2" s="182"/>
    </row>
    <row r="3" spans="1:7" ht="17.399999999999999">
      <c r="A3" s="186"/>
      <c r="B3" s="187"/>
      <c r="C3" s="186" t="s">
        <v>365</v>
      </c>
      <c r="D3" s="188"/>
      <c r="E3" s="189"/>
      <c r="F3" s="182"/>
    </row>
    <row r="4" spans="1:7" ht="52.2">
      <c r="A4" s="186" t="s">
        <v>136</v>
      </c>
      <c r="B4" s="266" t="s">
        <v>366</v>
      </c>
      <c r="C4" s="186" t="s">
        <v>367</v>
      </c>
      <c r="D4" s="190"/>
      <c r="E4" s="189"/>
      <c r="F4" s="182"/>
    </row>
    <row r="5" spans="1:7" ht="27.6">
      <c r="A5" s="191" t="s">
        <v>5</v>
      </c>
      <c r="B5" s="191" t="s">
        <v>133</v>
      </c>
      <c r="C5" s="191" t="s">
        <v>0</v>
      </c>
      <c r="D5" s="191" t="s">
        <v>137</v>
      </c>
      <c r="E5" s="192" t="s">
        <v>138</v>
      </c>
      <c r="F5" s="191" t="s">
        <v>30</v>
      </c>
    </row>
    <row r="6" spans="1:7" ht="17.399999999999999">
      <c r="A6" s="473" t="s">
        <v>299</v>
      </c>
      <c r="B6" s="474"/>
      <c r="C6" s="474"/>
      <c r="D6" s="474"/>
      <c r="E6" s="474"/>
      <c r="F6" s="475"/>
    </row>
    <row r="7" spans="1:7" s="251" customFormat="1" ht="95.25" customHeight="1">
      <c r="A7" s="249" t="s">
        <v>343</v>
      </c>
      <c r="B7" s="270" t="s">
        <v>340</v>
      </c>
      <c r="C7" s="250" t="s">
        <v>341</v>
      </c>
      <c r="D7" s="249" t="s">
        <v>361</v>
      </c>
      <c r="E7" s="249">
        <v>1</v>
      </c>
      <c r="F7" s="249" t="s">
        <v>368</v>
      </c>
    </row>
    <row r="8" spans="1:7" s="251" customFormat="1" ht="38.25" customHeight="1">
      <c r="A8" s="249" t="s">
        <v>118</v>
      </c>
      <c r="B8" s="270" t="s">
        <v>353</v>
      </c>
      <c r="C8" s="250" t="s">
        <v>352</v>
      </c>
      <c r="D8" s="249" t="s">
        <v>293</v>
      </c>
      <c r="E8" s="249">
        <v>2</v>
      </c>
      <c r="F8" s="249"/>
    </row>
    <row r="9" spans="1:7" s="251" customFormat="1" ht="38.25" customHeight="1">
      <c r="A9" s="249" t="s">
        <v>118</v>
      </c>
      <c r="B9" s="270" t="s">
        <v>359</v>
      </c>
      <c r="C9" s="250" t="s">
        <v>358</v>
      </c>
      <c r="D9" s="249" t="s">
        <v>360</v>
      </c>
      <c r="E9" s="249">
        <v>3</v>
      </c>
      <c r="F9" s="249"/>
    </row>
    <row r="10" spans="1:7" s="251" customFormat="1" ht="39" customHeight="1">
      <c r="A10" s="249" t="s">
        <v>118</v>
      </c>
      <c r="B10" s="270" t="s">
        <v>356</v>
      </c>
      <c r="C10" s="250" t="s">
        <v>357</v>
      </c>
      <c r="D10" s="249" t="s">
        <v>293</v>
      </c>
      <c r="E10" s="249">
        <v>4</v>
      </c>
      <c r="F10" s="249"/>
    </row>
    <row r="11" spans="1:7" s="251" customFormat="1" ht="38.25" customHeight="1">
      <c r="A11" s="249" t="s">
        <v>118</v>
      </c>
      <c r="B11" s="270" t="s">
        <v>355</v>
      </c>
      <c r="C11" s="250" t="s">
        <v>354</v>
      </c>
      <c r="D11" s="249" t="s">
        <v>332</v>
      </c>
      <c r="E11" s="249">
        <v>5</v>
      </c>
      <c r="F11" s="249"/>
    </row>
    <row r="12" spans="1:7" s="251" customFormat="1" ht="99.75" customHeight="1" thickBot="1">
      <c r="A12" s="477" t="s">
        <v>37</v>
      </c>
      <c r="B12" s="478"/>
      <c r="C12" s="478"/>
      <c r="D12" s="478"/>
      <c r="E12" s="478"/>
      <c r="F12" s="479"/>
      <c r="G12" s="252"/>
    </row>
    <row r="13" spans="1:7" s="252" customFormat="1" ht="39.6">
      <c r="A13" s="269" t="s">
        <v>118</v>
      </c>
      <c r="B13" s="250" t="s">
        <v>152</v>
      </c>
      <c r="C13" s="249"/>
      <c r="D13" s="250">
        <v>40</v>
      </c>
      <c r="E13" s="253"/>
      <c r="F13" s="254" t="s">
        <v>369</v>
      </c>
    </row>
    <row r="14" spans="1:7" s="252" customFormat="1" thickBot="1">
      <c r="A14" s="467" t="s">
        <v>157</v>
      </c>
      <c r="B14" s="468"/>
      <c r="C14" s="468"/>
      <c r="D14" s="468"/>
      <c r="E14" s="468"/>
      <c r="F14" s="469"/>
    </row>
    <row r="15" spans="1:7" s="252" customFormat="1" ht="13.8">
      <c r="A15" s="470" t="s">
        <v>157</v>
      </c>
      <c r="B15" s="255" t="s">
        <v>153</v>
      </c>
      <c r="C15" s="255" t="s">
        <v>155</v>
      </c>
      <c r="D15" s="255"/>
      <c r="E15" s="256"/>
      <c r="F15" s="257"/>
    </row>
    <row r="16" spans="1:7" s="252" customFormat="1" ht="13.8">
      <c r="A16" s="471"/>
      <c r="B16" s="250" t="s">
        <v>154</v>
      </c>
      <c r="C16" s="250" t="s">
        <v>156</v>
      </c>
      <c r="D16" s="250"/>
      <c r="E16" s="253"/>
      <c r="F16" s="258"/>
    </row>
    <row r="17" spans="1:6" s="252" customFormat="1" ht="13.8">
      <c r="A17" s="471"/>
      <c r="B17" s="250" t="s">
        <v>241</v>
      </c>
      <c r="C17" s="250" t="s">
        <v>242</v>
      </c>
      <c r="D17" s="250"/>
      <c r="E17" s="253"/>
      <c r="F17" s="258"/>
    </row>
    <row r="18" spans="1:6" s="252" customFormat="1" ht="26.4">
      <c r="A18" s="471"/>
      <c r="B18" s="250" t="s">
        <v>158</v>
      </c>
      <c r="C18" s="250" t="s">
        <v>160</v>
      </c>
      <c r="D18" s="250"/>
      <c r="E18" s="253"/>
      <c r="F18" s="258"/>
    </row>
    <row r="19" spans="1:6" s="252" customFormat="1" ht="26.4">
      <c r="A19" s="471"/>
      <c r="B19" s="249" t="s">
        <v>159</v>
      </c>
      <c r="C19" s="249" t="s">
        <v>160</v>
      </c>
      <c r="D19" s="249"/>
      <c r="E19" s="259"/>
      <c r="F19" s="260"/>
    </row>
    <row r="20" spans="1:6" s="252" customFormat="1" ht="13.8">
      <c r="A20" s="471"/>
      <c r="B20" s="249" t="s">
        <v>161</v>
      </c>
      <c r="C20" s="249" t="s">
        <v>162</v>
      </c>
      <c r="D20" s="249"/>
      <c r="E20" s="259"/>
      <c r="F20" s="260"/>
    </row>
    <row r="21" spans="1:6" s="252" customFormat="1" ht="13.8">
      <c r="A21" s="471"/>
      <c r="B21" s="249" t="s">
        <v>215</v>
      </c>
      <c r="C21" s="249" t="s">
        <v>243</v>
      </c>
      <c r="D21" s="249"/>
      <c r="E21" s="259"/>
      <c r="F21" s="261"/>
    </row>
    <row r="22" spans="1:6" s="252" customFormat="1" thickBot="1">
      <c r="A22" s="476"/>
      <c r="B22" s="262" t="s">
        <v>245</v>
      </c>
      <c r="C22" s="263" t="s">
        <v>246</v>
      </c>
      <c r="D22" s="264"/>
      <c r="E22" s="264"/>
      <c r="F22" s="265"/>
    </row>
    <row r="23" spans="1:6">
      <c r="A23" s="185"/>
      <c r="C23" s="208"/>
      <c r="D23" s="185"/>
      <c r="E23" s="185"/>
    </row>
    <row r="24" spans="1:6">
      <c r="A24" s="185"/>
      <c r="C24" s="208"/>
      <c r="D24" s="185"/>
      <c r="E24" s="185"/>
    </row>
    <row r="25" spans="1:6">
      <c r="A25" s="185"/>
      <c r="C25" s="208"/>
      <c r="D25" s="185"/>
      <c r="E25" s="185"/>
    </row>
    <row r="26" spans="1:6">
      <c r="A26" s="185"/>
      <c r="C26" s="208"/>
      <c r="D26" s="185"/>
      <c r="E26" s="185"/>
    </row>
    <row r="27" spans="1:6">
      <c r="A27" s="185"/>
      <c r="C27" s="208"/>
      <c r="D27" s="185"/>
      <c r="E27" s="185"/>
    </row>
    <row r="28" spans="1:6">
      <c r="A28" s="185"/>
      <c r="C28" s="208"/>
      <c r="D28" s="185"/>
      <c r="E28" s="185"/>
    </row>
    <row r="29" spans="1:6">
      <c r="A29" s="185"/>
      <c r="C29" s="208"/>
      <c r="D29" s="185"/>
      <c r="E29" s="185"/>
    </row>
    <row r="30" spans="1:6">
      <c r="A30" s="185"/>
      <c r="C30" s="208"/>
      <c r="D30" s="185"/>
      <c r="E30" s="185"/>
    </row>
    <row r="31" spans="1:6">
      <c r="A31" s="185"/>
      <c r="C31" s="208"/>
      <c r="D31" s="185"/>
      <c r="E31" s="185"/>
    </row>
    <row r="32" spans="1:6">
      <c r="A32" s="185"/>
      <c r="C32" s="208"/>
      <c r="D32" s="185"/>
      <c r="E32" s="185"/>
    </row>
    <row r="33" spans="1:5">
      <c r="A33" s="185"/>
      <c r="C33" s="208"/>
      <c r="D33" s="185"/>
      <c r="E33" s="185"/>
    </row>
    <row r="34" spans="1:5">
      <c r="A34" s="185"/>
      <c r="C34" s="208"/>
      <c r="D34" s="185"/>
      <c r="E34" s="185"/>
    </row>
    <row r="35" spans="1:5">
      <c r="A35" s="185"/>
      <c r="C35" s="208"/>
      <c r="D35" s="185"/>
      <c r="E35" s="185"/>
    </row>
    <row r="36" spans="1:5">
      <c r="A36" s="185"/>
      <c r="C36" s="208"/>
      <c r="D36" s="185"/>
      <c r="E36" s="185"/>
    </row>
    <row r="37" spans="1:5">
      <c r="A37" s="185"/>
      <c r="C37" s="208"/>
      <c r="D37" s="185"/>
      <c r="E37" s="185"/>
    </row>
    <row r="38" spans="1:5">
      <c r="A38" s="185"/>
      <c r="C38" s="208"/>
      <c r="D38" s="185"/>
      <c r="E38" s="185"/>
    </row>
    <row r="39" spans="1:5">
      <c r="A39" s="185"/>
      <c r="C39" s="208"/>
      <c r="D39" s="185"/>
      <c r="E39" s="185"/>
    </row>
    <row r="40" spans="1:5">
      <c r="A40" s="185"/>
      <c r="C40" s="208"/>
      <c r="D40" s="185"/>
      <c r="E40" s="185"/>
    </row>
    <row r="41" spans="1:5">
      <c r="A41" s="185"/>
      <c r="C41" s="208"/>
      <c r="D41" s="185"/>
      <c r="E41" s="185"/>
    </row>
    <row r="42" spans="1:5">
      <c r="A42" s="185"/>
      <c r="C42" s="208"/>
      <c r="D42" s="185"/>
      <c r="E42" s="185"/>
    </row>
    <row r="43" spans="1:5">
      <c r="A43" s="185"/>
      <c r="C43" s="208"/>
      <c r="D43" s="185"/>
      <c r="E43" s="185"/>
    </row>
    <row r="44" spans="1:5">
      <c r="A44" s="185"/>
      <c r="C44" s="208"/>
      <c r="D44" s="185"/>
      <c r="E44" s="185"/>
    </row>
    <row r="45" spans="1:5">
      <c r="A45" s="185"/>
      <c r="C45" s="208"/>
      <c r="D45" s="185"/>
      <c r="E45" s="185"/>
    </row>
    <row r="46" spans="1:5">
      <c r="A46" s="185"/>
      <c r="C46" s="208"/>
      <c r="D46" s="185"/>
      <c r="E46" s="185"/>
    </row>
    <row r="47" spans="1:5">
      <c r="A47" s="185"/>
      <c r="C47" s="208"/>
      <c r="D47" s="185"/>
      <c r="E47" s="185"/>
    </row>
    <row r="48" spans="1:5">
      <c r="A48" s="185"/>
      <c r="C48" s="208"/>
      <c r="D48" s="185"/>
      <c r="E48" s="185"/>
    </row>
    <row r="49" spans="1:5">
      <c r="A49" s="185"/>
      <c r="C49" s="208"/>
      <c r="D49" s="185"/>
      <c r="E49" s="185"/>
    </row>
  </sheetData>
  <mergeCells count="4">
    <mergeCell ref="A6:F6"/>
    <mergeCell ref="A12:F12"/>
    <mergeCell ref="A14:F14"/>
    <mergeCell ref="A15:A22"/>
  </mergeCells>
  <conditionalFormatting sqref="B13:E13">
    <cfRule type="expression" dxfId="65" priority="3">
      <formula>#REF!&gt;0</formula>
    </cfRule>
  </conditionalFormatting>
  <conditionalFormatting sqref="F13">
    <cfRule type="expression" dxfId="63" priority="2" stopIfTrue="1">
      <formula>#REF!&gt;0</formula>
    </cfRule>
  </conditionalFormatting>
  <pageMargins left="0.7" right="0.7" top="0.75" bottom="0.75" header="0.3" footer="0.3"/>
  <extLst>
    <ext xmlns:x14="http://schemas.microsoft.com/office/spreadsheetml/2009/9/main" uri="{78C0D931-6437-407d-A8EE-F0AAD7539E65}">
      <x14:conditionalFormattings>
        <x14:conditionalFormatting xmlns:xm="http://schemas.microsoft.com/office/excel/2006/main">
          <x14:cfRule type="expression" priority="1" id="{DDF461E7-6FD5-4BAB-BA6A-2B1286F52C4B}">
            <xm:f>'\Users\ishibaeva\Desktop\Работа CRM\Срез\2024\январь\[РАБОТА С CRM 26.01.2024.xlsx]Октябрь 2023'!#REF!&gt;0</xm:f>
            <x14:dxf>
              <fill>
                <patternFill>
                  <bgColor rgb="FF92D050"/>
                </patternFill>
              </fill>
            </x14:dxf>
          </x14:cfRule>
          <xm:sqref>C7:C11</xm:sqref>
        </x14:conditionalFormatting>
      </x14:conditionalFormattings>
    </ext>
  </extLst>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tabColor rgb="FF92D050"/>
  </sheetPr>
  <dimension ref="A1:G47"/>
  <sheetViews>
    <sheetView topLeftCell="A10" workbookViewId="0">
      <selection activeCell="B9" sqref="B9"/>
    </sheetView>
  </sheetViews>
  <sheetFormatPr defaultRowHeight="14.4"/>
  <cols>
    <col min="1" max="1" width="26.6640625" style="207" customWidth="1"/>
    <col min="2" max="2" width="30.6640625" style="207" customWidth="1"/>
    <col min="3" max="3" width="91.5546875" style="209" customWidth="1"/>
    <col min="4" max="4" width="29.33203125" style="207" customWidth="1"/>
    <col min="5" max="5" width="26.44140625" style="207" customWidth="1"/>
    <col min="6" max="6" width="35.5546875" style="207" customWidth="1"/>
  </cols>
  <sheetData>
    <row r="1" spans="1:7">
      <c r="A1" s="181"/>
      <c r="B1" s="182"/>
      <c r="C1" s="181"/>
      <c r="D1" s="183"/>
      <c r="E1" s="184"/>
      <c r="F1" s="182"/>
    </row>
    <row r="2" spans="1:7" ht="34.799999999999997">
      <c r="A2" s="186" t="s">
        <v>344</v>
      </c>
      <c r="B2" s="187">
        <v>160</v>
      </c>
      <c r="C2" s="186"/>
      <c r="D2" s="188"/>
      <c r="E2" s="189"/>
      <c r="F2" s="182"/>
    </row>
    <row r="3" spans="1:7" ht="17.399999999999999">
      <c r="A3" s="186"/>
      <c r="B3" s="187"/>
      <c r="C3" s="186" t="s">
        <v>337</v>
      </c>
      <c r="D3" s="188"/>
      <c r="E3" s="189"/>
      <c r="F3" s="182"/>
    </row>
    <row r="4" spans="1:7" ht="69.599999999999994">
      <c r="A4" s="186" t="s">
        <v>136</v>
      </c>
      <c r="B4" s="266" t="s">
        <v>351</v>
      </c>
      <c r="C4" s="186" t="s">
        <v>350</v>
      </c>
      <c r="D4" s="190"/>
      <c r="E4" s="189"/>
      <c r="F4" s="182"/>
    </row>
    <row r="5" spans="1:7" ht="27.6">
      <c r="A5" s="191" t="s">
        <v>5</v>
      </c>
      <c r="B5" s="191" t="s">
        <v>133</v>
      </c>
      <c r="C5" s="191" t="s">
        <v>0</v>
      </c>
      <c r="D5" s="191" t="s">
        <v>137</v>
      </c>
      <c r="E5" s="192" t="s">
        <v>138</v>
      </c>
      <c r="F5" s="191" t="s">
        <v>30</v>
      </c>
    </row>
    <row r="6" spans="1:7" ht="17.399999999999999">
      <c r="A6" s="473" t="s">
        <v>299</v>
      </c>
      <c r="B6" s="474"/>
      <c r="C6" s="474"/>
      <c r="D6" s="474"/>
      <c r="E6" s="474"/>
      <c r="F6" s="475"/>
    </row>
    <row r="7" spans="1:7" s="251" customFormat="1" ht="120" customHeight="1">
      <c r="A7" s="267" t="s">
        <v>106</v>
      </c>
      <c r="B7" s="268" t="s">
        <v>339</v>
      </c>
      <c r="C7" s="267" t="s">
        <v>338</v>
      </c>
      <c r="D7" s="267" t="s">
        <v>348</v>
      </c>
      <c r="E7" s="267">
        <v>1</v>
      </c>
      <c r="F7" s="267" t="s">
        <v>347</v>
      </c>
    </row>
    <row r="8" spans="1:7" s="251" customFormat="1" ht="120" customHeight="1">
      <c r="A8" s="249" t="s">
        <v>106</v>
      </c>
      <c r="B8" s="270" t="s">
        <v>346</v>
      </c>
      <c r="C8" s="250" t="s">
        <v>345</v>
      </c>
      <c r="D8" s="249" t="s">
        <v>332</v>
      </c>
      <c r="E8" s="249">
        <v>2</v>
      </c>
      <c r="F8" s="249"/>
    </row>
    <row r="9" spans="1:7" s="251" customFormat="1" ht="95.25" customHeight="1">
      <c r="A9" s="249" t="s">
        <v>343</v>
      </c>
      <c r="B9" s="270" t="s">
        <v>340</v>
      </c>
      <c r="C9" s="250" t="s">
        <v>341</v>
      </c>
      <c r="D9" s="249" t="s">
        <v>342</v>
      </c>
      <c r="E9" s="249">
        <v>3</v>
      </c>
      <c r="F9" s="249"/>
    </row>
    <row r="10" spans="1:7" s="251" customFormat="1" ht="99.75" customHeight="1" thickBot="1">
      <c r="A10" s="477" t="s">
        <v>37</v>
      </c>
      <c r="B10" s="478"/>
      <c r="C10" s="478"/>
      <c r="D10" s="478"/>
      <c r="E10" s="478"/>
      <c r="F10" s="479"/>
      <c r="G10" s="252"/>
    </row>
    <row r="11" spans="1:7" s="252" customFormat="1" ht="66">
      <c r="A11" s="269" t="s">
        <v>106</v>
      </c>
      <c r="B11" s="250" t="s">
        <v>152</v>
      </c>
      <c r="C11" s="249"/>
      <c r="D11" s="250">
        <v>40</v>
      </c>
      <c r="E11" s="253"/>
      <c r="F11" s="254" t="s">
        <v>349</v>
      </c>
    </row>
    <row r="12" spans="1:7" s="252" customFormat="1" thickBot="1">
      <c r="A12" s="467" t="s">
        <v>157</v>
      </c>
      <c r="B12" s="468"/>
      <c r="C12" s="468"/>
      <c r="D12" s="468"/>
      <c r="E12" s="468"/>
      <c r="F12" s="469"/>
    </row>
    <row r="13" spans="1:7" s="252" customFormat="1" ht="13.8">
      <c r="A13" s="470" t="s">
        <v>157</v>
      </c>
      <c r="B13" s="255" t="s">
        <v>153</v>
      </c>
      <c r="C13" s="255" t="s">
        <v>155</v>
      </c>
      <c r="D13" s="255"/>
      <c r="E13" s="256"/>
      <c r="F13" s="257"/>
    </row>
    <row r="14" spans="1:7" s="252" customFormat="1" ht="13.8">
      <c r="A14" s="471"/>
      <c r="B14" s="250" t="s">
        <v>154</v>
      </c>
      <c r="C14" s="250" t="s">
        <v>156</v>
      </c>
      <c r="D14" s="250"/>
      <c r="E14" s="253"/>
      <c r="F14" s="258"/>
    </row>
    <row r="15" spans="1:7" s="252" customFormat="1" ht="13.8">
      <c r="A15" s="471"/>
      <c r="B15" s="250" t="s">
        <v>241</v>
      </c>
      <c r="C15" s="250" t="s">
        <v>242</v>
      </c>
      <c r="D15" s="250"/>
      <c r="E15" s="253"/>
      <c r="F15" s="258"/>
    </row>
    <row r="16" spans="1:7" s="252" customFormat="1" ht="26.4">
      <c r="A16" s="471"/>
      <c r="B16" s="250" t="s">
        <v>158</v>
      </c>
      <c r="C16" s="250" t="s">
        <v>160</v>
      </c>
      <c r="D16" s="250"/>
      <c r="E16" s="253"/>
      <c r="F16" s="258"/>
    </row>
    <row r="17" spans="1:6" s="252" customFormat="1" ht="26.4">
      <c r="A17" s="471"/>
      <c r="B17" s="249" t="s">
        <v>159</v>
      </c>
      <c r="C17" s="249" t="s">
        <v>160</v>
      </c>
      <c r="D17" s="249"/>
      <c r="E17" s="259"/>
      <c r="F17" s="260"/>
    </row>
    <row r="18" spans="1:6" s="252" customFormat="1" ht="13.8">
      <c r="A18" s="471"/>
      <c r="B18" s="249" t="s">
        <v>161</v>
      </c>
      <c r="C18" s="249" t="s">
        <v>162</v>
      </c>
      <c r="D18" s="249"/>
      <c r="E18" s="259"/>
      <c r="F18" s="260"/>
    </row>
    <row r="19" spans="1:6" s="252" customFormat="1" ht="13.8">
      <c r="A19" s="471"/>
      <c r="B19" s="249" t="s">
        <v>215</v>
      </c>
      <c r="C19" s="249" t="s">
        <v>243</v>
      </c>
      <c r="D19" s="249"/>
      <c r="E19" s="259"/>
      <c r="F19" s="261"/>
    </row>
    <row r="20" spans="1:6" s="252" customFormat="1" thickBot="1">
      <c r="A20" s="476"/>
      <c r="B20" s="262" t="s">
        <v>245</v>
      </c>
      <c r="C20" s="263" t="s">
        <v>246</v>
      </c>
      <c r="D20" s="264"/>
      <c r="E20" s="264"/>
      <c r="F20" s="265"/>
    </row>
    <row r="21" spans="1:6">
      <c r="A21" s="185"/>
      <c r="C21" s="208"/>
      <c r="D21" s="185"/>
      <c r="E21" s="185"/>
    </row>
    <row r="22" spans="1:6">
      <c r="A22" s="185"/>
      <c r="C22" s="208"/>
      <c r="D22" s="185"/>
      <c r="E22" s="185"/>
    </row>
    <row r="23" spans="1:6">
      <c r="A23" s="185"/>
      <c r="C23" s="208"/>
      <c r="D23" s="185"/>
      <c r="E23" s="185"/>
    </row>
    <row r="24" spans="1:6">
      <c r="A24" s="185"/>
      <c r="C24" s="208"/>
      <c r="D24" s="185"/>
      <c r="E24" s="185"/>
    </row>
    <row r="25" spans="1:6">
      <c r="A25" s="185"/>
      <c r="C25" s="208"/>
      <c r="D25" s="185"/>
      <c r="E25" s="185"/>
    </row>
    <row r="26" spans="1:6">
      <c r="A26" s="185"/>
      <c r="C26" s="208"/>
      <c r="D26" s="185"/>
      <c r="E26" s="185"/>
    </row>
    <row r="27" spans="1:6">
      <c r="A27" s="185"/>
      <c r="C27" s="208"/>
      <c r="D27" s="185"/>
      <c r="E27" s="185"/>
    </row>
    <row r="28" spans="1:6">
      <c r="A28" s="185"/>
      <c r="C28" s="208"/>
      <c r="D28" s="185"/>
      <c r="E28" s="185"/>
    </row>
    <row r="29" spans="1:6">
      <c r="A29" s="185"/>
      <c r="C29" s="208"/>
      <c r="D29" s="185"/>
      <c r="E29" s="185"/>
    </row>
    <row r="30" spans="1:6">
      <c r="A30" s="185"/>
      <c r="C30" s="208"/>
      <c r="D30" s="185"/>
      <c r="E30" s="185"/>
    </row>
    <row r="31" spans="1:6">
      <c r="A31" s="185"/>
      <c r="C31" s="208"/>
      <c r="D31" s="185"/>
      <c r="E31" s="185"/>
    </row>
    <row r="32" spans="1:6">
      <c r="A32" s="185"/>
      <c r="C32" s="208"/>
      <c r="D32" s="185"/>
      <c r="E32" s="185"/>
    </row>
    <row r="33" spans="1:5">
      <c r="A33" s="185"/>
      <c r="C33" s="208"/>
      <c r="D33" s="185"/>
      <c r="E33" s="185"/>
    </row>
    <row r="34" spans="1:5">
      <c r="A34" s="185"/>
      <c r="C34" s="208"/>
      <c r="D34" s="185"/>
      <c r="E34" s="185"/>
    </row>
    <row r="35" spans="1:5">
      <c r="A35" s="185"/>
      <c r="C35" s="208"/>
      <c r="D35" s="185"/>
      <c r="E35" s="185"/>
    </row>
    <row r="36" spans="1:5">
      <c r="A36" s="185"/>
      <c r="C36" s="208"/>
      <c r="D36" s="185"/>
      <c r="E36" s="185"/>
    </row>
    <row r="37" spans="1:5">
      <c r="A37" s="185"/>
      <c r="C37" s="208"/>
      <c r="D37" s="185"/>
      <c r="E37" s="185"/>
    </row>
    <row r="38" spans="1:5">
      <c r="A38" s="185"/>
      <c r="C38" s="208"/>
      <c r="D38" s="185"/>
      <c r="E38" s="185"/>
    </row>
    <row r="39" spans="1:5">
      <c r="A39" s="185"/>
      <c r="C39" s="208"/>
      <c r="D39" s="185"/>
      <c r="E39" s="185"/>
    </row>
    <row r="40" spans="1:5">
      <c r="A40" s="185"/>
      <c r="C40" s="208"/>
      <c r="D40" s="185"/>
      <c r="E40" s="185"/>
    </row>
    <row r="41" spans="1:5">
      <c r="A41" s="185"/>
      <c r="C41" s="208"/>
      <c r="D41" s="185"/>
      <c r="E41" s="185"/>
    </row>
    <row r="42" spans="1:5">
      <c r="A42" s="185"/>
      <c r="C42" s="208"/>
      <c r="D42" s="185"/>
      <c r="E42" s="185"/>
    </row>
    <row r="43" spans="1:5">
      <c r="A43" s="185"/>
      <c r="C43" s="208"/>
      <c r="D43" s="185"/>
      <c r="E43" s="185"/>
    </row>
    <row r="44" spans="1:5">
      <c r="A44" s="185"/>
      <c r="C44" s="208"/>
      <c r="D44" s="185"/>
      <c r="E44" s="185"/>
    </row>
    <row r="45" spans="1:5">
      <c r="A45" s="185"/>
      <c r="C45" s="208"/>
      <c r="D45" s="185"/>
      <c r="E45" s="185"/>
    </row>
    <row r="46" spans="1:5">
      <c r="A46" s="185"/>
      <c r="C46" s="208"/>
      <c r="D46" s="185"/>
      <c r="E46" s="185"/>
    </row>
    <row r="47" spans="1:5">
      <c r="A47" s="185"/>
      <c r="C47" s="208"/>
      <c r="D47" s="185"/>
      <c r="E47" s="185"/>
    </row>
  </sheetData>
  <mergeCells count="4">
    <mergeCell ref="A6:F6"/>
    <mergeCell ref="A10:F10"/>
    <mergeCell ref="A12:F12"/>
    <mergeCell ref="A13:A20"/>
  </mergeCells>
  <conditionalFormatting sqref="B11:E11">
    <cfRule type="expression" dxfId="62" priority="5">
      <formula>#REF!&gt;0</formula>
    </cfRule>
  </conditionalFormatting>
  <conditionalFormatting sqref="F11">
    <cfRule type="expression" dxfId="60" priority="4" stopIfTrue="1">
      <formula>#REF!&gt;0</formula>
    </cfRule>
  </conditionalFormatting>
  <pageMargins left="0.7" right="0.7" top="0.75" bottom="0.75" header="0.3" footer="0.3"/>
  <extLst>
    <ext xmlns:x14="http://schemas.microsoft.com/office/spreadsheetml/2009/9/main" uri="{78C0D931-6437-407d-A8EE-F0AAD7539E65}">
      <x14:conditionalFormattings>
        <x14:conditionalFormatting xmlns:xm="http://schemas.microsoft.com/office/excel/2006/main">
          <x14:cfRule type="expression" priority="1" id="{3B55F14C-0A44-4DB1-9C56-202FA24FA9A0}">
            <xm:f>'Октябрь 2023'!#REF!&gt;0</xm:f>
            <x14:dxf>
              <fill>
                <patternFill>
                  <bgColor rgb="FF92D050"/>
                </patternFill>
              </fill>
            </x14:dxf>
          </x14:cfRule>
          <xm:sqref>C7:C9</xm:sqref>
        </x14:conditionalFormatting>
      </x14:conditionalFormattings>
    </ext>
  </extLst>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1:G44"/>
  <sheetViews>
    <sheetView zoomScale="90" zoomScaleNormal="90" workbookViewId="0">
      <selection activeCell="A9" sqref="A9:F9"/>
    </sheetView>
  </sheetViews>
  <sheetFormatPr defaultRowHeight="14.4"/>
  <cols>
    <col min="1" max="1" width="26.6640625" style="207" customWidth="1"/>
    <col min="2" max="2" width="30.6640625" style="207" customWidth="1"/>
    <col min="3" max="3" width="91.5546875" style="209" customWidth="1"/>
    <col min="4" max="4" width="29.33203125" style="207" customWidth="1"/>
    <col min="5" max="5" width="26.44140625" style="207" customWidth="1"/>
    <col min="6" max="6" width="35.5546875" style="207" customWidth="1"/>
  </cols>
  <sheetData>
    <row r="1" spans="1:7">
      <c r="A1" s="181"/>
      <c r="B1" s="182"/>
      <c r="C1" s="181"/>
      <c r="D1" s="183"/>
      <c r="E1" s="184"/>
      <c r="F1" s="182"/>
    </row>
    <row r="2" spans="1:7" ht="34.799999999999997">
      <c r="A2" s="186" t="s">
        <v>319</v>
      </c>
      <c r="B2" s="187">
        <v>160</v>
      </c>
      <c r="C2" s="186"/>
      <c r="D2" s="188"/>
      <c r="E2" s="189"/>
      <c r="F2" s="182"/>
    </row>
    <row r="3" spans="1:7" ht="17.399999999999999">
      <c r="A3" s="186"/>
      <c r="B3" s="187"/>
      <c r="C3" s="186" t="s">
        <v>317</v>
      </c>
      <c r="D3" s="188"/>
      <c r="E3" s="189"/>
      <c r="F3" s="182"/>
    </row>
    <row r="4" spans="1:7" ht="69.599999999999994">
      <c r="A4" s="186" t="s">
        <v>136</v>
      </c>
      <c r="B4" s="266" t="s">
        <v>335</v>
      </c>
      <c r="C4" s="186" t="s">
        <v>336</v>
      </c>
      <c r="D4" s="190"/>
      <c r="E4" s="189"/>
      <c r="F4" s="182"/>
    </row>
    <row r="5" spans="1:7" ht="27.6">
      <c r="A5" s="191" t="s">
        <v>5</v>
      </c>
      <c r="B5" s="191" t="s">
        <v>133</v>
      </c>
      <c r="C5" s="191" t="s">
        <v>0</v>
      </c>
      <c r="D5" s="191" t="s">
        <v>137</v>
      </c>
      <c r="E5" s="192" t="s">
        <v>138</v>
      </c>
      <c r="F5" s="191" t="s">
        <v>30</v>
      </c>
    </row>
    <row r="6" spans="1:7" ht="17.399999999999999">
      <c r="A6" s="473" t="s">
        <v>299</v>
      </c>
      <c r="B6" s="474"/>
      <c r="C6" s="474"/>
      <c r="D6" s="474"/>
      <c r="E6" s="474"/>
      <c r="F6" s="475"/>
    </row>
    <row r="7" spans="1:7" s="251" customFormat="1" ht="99.75" customHeight="1" thickBot="1">
      <c r="A7" s="477" t="s">
        <v>37</v>
      </c>
      <c r="B7" s="478"/>
      <c r="C7" s="478"/>
      <c r="D7" s="478"/>
      <c r="E7" s="478"/>
      <c r="F7" s="479"/>
      <c r="G7" s="252"/>
    </row>
    <row r="8" spans="1:7" s="252" customFormat="1" ht="52.8">
      <c r="A8" s="269" t="s">
        <v>318</v>
      </c>
      <c r="B8" s="250" t="s">
        <v>152</v>
      </c>
      <c r="C8" s="249"/>
      <c r="D8" s="250">
        <v>40</v>
      </c>
      <c r="E8" s="253"/>
      <c r="F8" s="254" t="s">
        <v>334</v>
      </c>
    </row>
    <row r="9" spans="1:7" s="252" customFormat="1" thickBot="1">
      <c r="A9" s="467" t="s">
        <v>16</v>
      </c>
      <c r="B9" s="468"/>
      <c r="C9" s="468"/>
      <c r="D9" s="468"/>
      <c r="E9" s="468"/>
      <c r="F9" s="469"/>
    </row>
    <row r="10" spans="1:7" s="252" customFormat="1" ht="13.8">
      <c r="A10" s="470" t="s">
        <v>157</v>
      </c>
      <c r="B10" s="255" t="s">
        <v>153</v>
      </c>
      <c r="C10" s="255" t="s">
        <v>155</v>
      </c>
      <c r="D10" s="255"/>
      <c r="E10" s="256"/>
      <c r="F10" s="257"/>
    </row>
    <row r="11" spans="1:7" s="252" customFormat="1" ht="13.8">
      <c r="A11" s="471"/>
      <c r="B11" s="250" t="s">
        <v>154</v>
      </c>
      <c r="C11" s="250" t="s">
        <v>156</v>
      </c>
      <c r="D11" s="250"/>
      <c r="E11" s="253"/>
      <c r="F11" s="258"/>
    </row>
    <row r="12" spans="1:7" s="252" customFormat="1" ht="13.8">
      <c r="A12" s="471"/>
      <c r="B12" s="250" t="s">
        <v>241</v>
      </c>
      <c r="C12" s="250" t="s">
        <v>242</v>
      </c>
      <c r="D12" s="250"/>
      <c r="E12" s="253"/>
      <c r="F12" s="258"/>
    </row>
    <row r="13" spans="1:7" s="252" customFormat="1" ht="26.4">
      <c r="A13" s="471"/>
      <c r="B13" s="250" t="s">
        <v>158</v>
      </c>
      <c r="C13" s="250" t="s">
        <v>160</v>
      </c>
      <c r="D13" s="250"/>
      <c r="E13" s="253"/>
      <c r="F13" s="258"/>
    </row>
    <row r="14" spans="1:7" s="252" customFormat="1" ht="26.4">
      <c r="A14" s="471"/>
      <c r="B14" s="249" t="s">
        <v>159</v>
      </c>
      <c r="C14" s="249" t="s">
        <v>160</v>
      </c>
      <c r="D14" s="249"/>
      <c r="E14" s="259"/>
      <c r="F14" s="260"/>
    </row>
    <row r="15" spans="1:7" s="252" customFormat="1" ht="13.8">
      <c r="A15" s="471"/>
      <c r="B15" s="249" t="s">
        <v>161</v>
      </c>
      <c r="C15" s="249" t="s">
        <v>162</v>
      </c>
      <c r="D15" s="249"/>
      <c r="E15" s="259"/>
      <c r="F15" s="260"/>
    </row>
    <row r="16" spans="1:7" s="252" customFormat="1" ht="13.8">
      <c r="A16" s="471"/>
      <c r="B16" s="249" t="s">
        <v>215</v>
      </c>
      <c r="C16" s="249" t="s">
        <v>243</v>
      </c>
      <c r="D16" s="249"/>
      <c r="E16" s="259"/>
      <c r="F16" s="261"/>
    </row>
    <row r="17" spans="1:6" s="252" customFormat="1" thickBot="1">
      <c r="A17" s="476"/>
      <c r="B17" s="262" t="s">
        <v>245</v>
      </c>
      <c r="C17" s="263" t="s">
        <v>246</v>
      </c>
      <c r="D17" s="264"/>
      <c r="E17" s="264"/>
      <c r="F17" s="265"/>
    </row>
    <row r="18" spans="1:6">
      <c r="A18" s="185"/>
      <c r="C18" s="208"/>
      <c r="D18" s="185"/>
      <c r="E18" s="185"/>
    </row>
    <row r="19" spans="1:6">
      <c r="A19" s="185"/>
      <c r="C19" s="208"/>
      <c r="D19" s="185"/>
      <c r="E19" s="185"/>
    </row>
    <row r="20" spans="1:6">
      <c r="A20" s="185"/>
      <c r="C20" s="208"/>
      <c r="D20" s="185"/>
      <c r="E20" s="185"/>
    </row>
    <row r="21" spans="1:6">
      <c r="A21" s="185"/>
      <c r="C21" s="208"/>
      <c r="D21" s="185"/>
      <c r="E21" s="185"/>
    </row>
    <row r="22" spans="1:6">
      <c r="A22" s="185"/>
      <c r="C22" s="208"/>
      <c r="D22" s="185"/>
      <c r="E22" s="185"/>
    </row>
    <row r="23" spans="1:6">
      <c r="A23" s="185"/>
      <c r="C23" s="208"/>
      <c r="D23" s="185"/>
      <c r="E23" s="185"/>
    </row>
    <row r="24" spans="1:6">
      <c r="A24" s="185"/>
      <c r="C24" s="208"/>
      <c r="D24" s="185"/>
      <c r="E24" s="185"/>
    </row>
    <row r="25" spans="1:6">
      <c r="A25" s="185"/>
      <c r="C25" s="208"/>
      <c r="D25" s="185"/>
      <c r="E25" s="185"/>
    </row>
    <row r="26" spans="1:6">
      <c r="A26" s="185"/>
      <c r="C26" s="208"/>
      <c r="D26" s="185"/>
      <c r="E26" s="185"/>
    </row>
    <row r="27" spans="1:6">
      <c r="A27" s="185"/>
      <c r="C27" s="208"/>
      <c r="D27" s="185"/>
      <c r="E27" s="185"/>
    </row>
    <row r="28" spans="1:6">
      <c r="A28" s="185"/>
      <c r="C28" s="208"/>
      <c r="D28" s="185"/>
      <c r="E28" s="185"/>
    </row>
    <row r="29" spans="1:6">
      <c r="A29" s="185"/>
      <c r="C29" s="208"/>
      <c r="D29" s="185"/>
      <c r="E29" s="185"/>
    </row>
    <row r="30" spans="1:6">
      <c r="A30" s="185"/>
      <c r="C30" s="208"/>
      <c r="D30" s="185"/>
      <c r="E30" s="185"/>
    </row>
    <row r="31" spans="1:6">
      <c r="A31" s="185"/>
      <c r="C31" s="208"/>
      <c r="D31" s="185"/>
      <c r="E31" s="185"/>
    </row>
    <row r="32" spans="1:6">
      <c r="A32" s="185"/>
      <c r="C32" s="208"/>
      <c r="D32" s="185"/>
      <c r="E32" s="185"/>
    </row>
    <row r="33" spans="1:5">
      <c r="A33" s="185"/>
      <c r="C33" s="208"/>
      <c r="D33" s="185"/>
      <c r="E33" s="185"/>
    </row>
    <row r="34" spans="1:5">
      <c r="A34" s="185"/>
      <c r="C34" s="208"/>
      <c r="D34" s="185"/>
      <c r="E34" s="185"/>
    </row>
    <row r="35" spans="1:5">
      <c r="A35" s="185"/>
      <c r="C35" s="208"/>
      <c r="D35" s="185"/>
      <c r="E35" s="185"/>
    </row>
    <row r="36" spans="1:5">
      <c r="A36" s="185"/>
      <c r="C36" s="208"/>
      <c r="D36" s="185"/>
      <c r="E36" s="185"/>
    </row>
    <row r="37" spans="1:5">
      <c r="A37" s="185"/>
      <c r="C37" s="208"/>
      <c r="D37" s="185"/>
      <c r="E37" s="185"/>
    </row>
    <row r="38" spans="1:5">
      <c r="A38" s="185"/>
      <c r="C38" s="208"/>
      <c r="D38" s="185"/>
      <c r="E38" s="185"/>
    </row>
    <row r="39" spans="1:5">
      <c r="A39" s="185"/>
      <c r="C39" s="208"/>
      <c r="D39" s="185"/>
      <c r="E39" s="185"/>
    </row>
    <row r="40" spans="1:5">
      <c r="A40" s="185"/>
      <c r="C40" s="208"/>
      <c r="D40" s="185"/>
      <c r="E40" s="185"/>
    </row>
    <row r="41" spans="1:5">
      <c r="A41" s="185"/>
      <c r="C41" s="208"/>
      <c r="D41" s="185"/>
      <c r="E41" s="185"/>
    </row>
    <row r="42" spans="1:5">
      <c r="A42" s="185"/>
      <c r="C42" s="208"/>
      <c r="D42" s="185"/>
      <c r="E42" s="185"/>
    </row>
    <row r="43" spans="1:5">
      <c r="A43" s="185"/>
      <c r="C43" s="208"/>
      <c r="D43" s="185"/>
      <c r="E43" s="185"/>
    </row>
    <row r="44" spans="1:5">
      <c r="A44" s="185"/>
      <c r="C44" s="208"/>
      <c r="D44" s="185"/>
      <c r="E44" s="185"/>
    </row>
  </sheetData>
  <mergeCells count="4">
    <mergeCell ref="A6:F6"/>
    <mergeCell ref="A7:F7"/>
    <mergeCell ref="A9:F9"/>
    <mergeCell ref="A10:A17"/>
  </mergeCells>
  <conditionalFormatting sqref="B8:E8">
    <cfRule type="expression" dxfId="59" priority="2">
      <formula>#REF!&gt;0</formula>
    </cfRule>
  </conditionalFormatting>
  <conditionalFormatting sqref="F8">
    <cfRule type="expression" dxfId="58" priority="1" stopIfTrue="1">
      <formula>#REF!&gt;0</formula>
    </cfRule>
  </conditionalFormatting>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1:G50"/>
  <sheetViews>
    <sheetView topLeftCell="A4" zoomScale="90" zoomScaleNormal="90" workbookViewId="0">
      <selection activeCell="A8" sqref="A8:XFD8"/>
    </sheetView>
  </sheetViews>
  <sheetFormatPr defaultRowHeight="14.4"/>
  <cols>
    <col min="1" max="1" width="26.6640625" style="207" customWidth="1"/>
    <col min="2" max="2" width="30.6640625" style="207" customWidth="1"/>
    <col min="3" max="3" width="91.5546875" style="209" customWidth="1"/>
    <col min="4" max="4" width="29.33203125" style="207" customWidth="1"/>
    <col min="5" max="5" width="26.44140625" style="207" customWidth="1"/>
    <col min="6" max="6" width="35.5546875" style="207" customWidth="1"/>
  </cols>
  <sheetData>
    <row r="1" spans="1:7">
      <c r="A1" s="181"/>
      <c r="B1" s="182"/>
      <c r="C1" s="181"/>
      <c r="D1" s="183"/>
      <c r="E1" s="184"/>
      <c r="F1" s="182"/>
    </row>
    <row r="2" spans="1:7" ht="34.799999999999997">
      <c r="A2" s="186" t="s">
        <v>326</v>
      </c>
      <c r="B2" s="187">
        <v>160</v>
      </c>
      <c r="C2" s="186"/>
      <c r="D2" s="188"/>
      <c r="E2" s="189"/>
      <c r="F2" s="182"/>
    </row>
    <row r="3" spans="1:7" ht="17.399999999999999">
      <c r="A3" s="186"/>
      <c r="B3" s="187"/>
      <c r="C3" s="186" t="s">
        <v>327</v>
      </c>
      <c r="D3" s="188"/>
      <c r="E3" s="189"/>
      <c r="F3" s="182"/>
    </row>
    <row r="4" spans="1:7" ht="69.599999999999994">
      <c r="A4" s="186" t="s">
        <v>136</v>
      </c>
      <c r="B4" s="266" t="s">
        <v>328</v>
      </c>
      <c r="C4" s="186" t="s">
        <v>329</v>
      </c>
      <c r="D4" s="190"/>
      <c r="E4" s="189"/>
      <c r="F4" s="182"/>
    </row>
    <row r="5" spans="1:7" ht="27.6">
      <c r="A5" s="191" t="s">
        <v>5</v>
      </c>
      <c r="B5" s="191" t="s">
        <v>133</v>
      </c>
      <c r="C5" s="191" t="s">
        <v>0</v>
      </c>
      <c r="D5" s="191" t="s">
        <v>137</v>
      </c>
      <c r="E5" s="192" t="s">
        <v>138</v>
      </c>
      <c r="F5" s="191" t="s">
        <v>30</v>
      </c>
    </row>
    <row r="6" spans="1:7" ht="17.399999999999999">
      <c r="A6" s="473" t="s">
        <v>299</v>
      </c>
      <c r="B6" s="474"/>
      <c r="C6" s="474"/>
      <c r="D6" s="474"/>
      <c r="E6" s="474"/>
      <c r="F6" s="475"/>
    </row>
    <row r="7" spans="1:7" s="251" customFormat="1" ht="39.6">
      <c r="A7" s="267" t="s">
        <v>83</v>
      </c>
      <c r="B7" s="268" t="s">
        <v>295</v>
      </c>
      <c r="C7" s="267" t="s">
        <v>294</v>
      </c>
      <c r="D7" s="267" t="s">
        <v>330</v>
      </c>
      <c r="E7" s="267">
        <v>1</v>
      </c>
      <c r="F7" s="267" t="s">
        <v>331</v>
      </c>
    </row>
    <row r="8" spans="1:7" s="251" customFormat="1" ht="52.8">
      <c r="A8" s="249" t="s">
        <v>83</v>
      </c>
      <c r="B8" s="270" t="s">
        <v>303</v>
      </c>
      <c r="C8" s="250" t="s">
        <v>302</v>
      </c>
      <c r="D8" s="249" t="s">
        <v>301</v>
      </c>
      <c r="E8" s="249">
        <v>2</v>
      </c>
      <c r="F8" s="249"/>
    </row>
    <row r="9" spans="1:7" s="251" customFormat="1" ht="26.4">
      <c r="A9" s="249" t="s">
        <v>83</v>
      </c>
      <c r="B9" s="273" t="s">
        <v>304</v>
      </c>
      <c r="C9" s="249" t="s">
        <v>305</v>
      </c>
      <c r="D9" s="271" t="s">
        <v>293</v>
      </c>
      <c r="E9" s="249">
        <v>3</v>
      </c>
      <c r="F9" s="272"/>
    </row>
    <row r="10" spans="1:7" s="251" customFormat="1" ht="26.4">
      <c r="A10" s="249" t="s">
        <v>83</v>
      </c>
      <c r="B10" s="270" t="s">
        <v>320</v>
      </c>
      <c r="C10" s="274" t="s">
        <v>321</v>
      </c>
      <c r="D10" s="271" t="s">
        <v>322</v>
      </c>
      <c r="E10" s="249">
        <v>4</v>
      </c>
      <c r="F10" s="272"/>
    </row>
    <row r="11" spans="1:7" s="251" customFormat="1" ht="81.75" customHeight="1">
      <c r="A11" s="249" t="s">
        <v>83</v>
      </c>
      <c r="B11" s="273" t="s">
        <v>323</v>
      </c>
      <c r="C11" s="275" t="s">
        <v>324</v>
      </c>
      <c r="D11" s="271" t="s">
        <v>332</v>
      </c>
      <c r="E11" s="249">
        <v>5</v>
      </c>
      <c r="F11" s="272"/>
    </row>
    <row r="12" spans="1:7" s="251" customFormat="1" ht="66">
      <c r="A12" s="249" t="s">
        <v>83</v>
      </c>
      <c r="B12" s="270" t="s">
        <v>316</v>
      </c>
      <c r="C12" s="249" t="s">
        <v>315</v>
      </c>
      <c r="D12" s="271" t="s">
        <v>325</v>
      </c>
      <c r="E12" s="249">
        <v>6</v>
      </c>
      <c r="F12" s="272"/>
    </row>
    <row r="13" spans="1:7" s="251" customFormat="1" thickBot="1">
      <c r="A13" s="477" t="s">
        <v>37</v>
      </c>
      <c r="B13" s="478"/>
      <c r="C13" s="478"/>
      <c r="D13" s="478"/>
      <c r="E13" s="478"/>
      <c r="F13" s="479"/>
      <c r="G13" s="252"/>
    </row>
    <row r="14" spans="1:7" s="252" customFormat="1" ht="39.6">
      <c r="A14" s="269" t="s">
        <v>70</v>
      </c>
      <c r="B14" s="250" t="s">
        <v>152</v>
      </c>
      <c r="C14" s="249"/>
      <c r="D14" s="250">
        <v>40</v>
      </c>
      <c r="E14" s="253"/>
      <c r="F14" s="254" t="s">
        <v>333</v>
      </c>
    </row>
    <row r="15" spans="1:7" s="252" customFormat="1" thickBot="1">
      <c r="A15" s="467" t="s">
        <v>16</v>
      </c>
      <c r="B15" s="468"/>
      <c r="C15" s="468"/>
      <c r="D15" s="468"/>
      <c r="E15" s="468"/>
      <c r="F15" s="469"/>
    </row>
    <row r="16" spans="1:7" s="252" customFormat="1" ht="13.8">
      <c r="A16" s="470" t="s">
        <v>157</v>
      </c>
      <c r="B16" s="255" t="s">
        <v>153</v>
      </c>
      <c r="C16" s="255" t="s">
        <v>155</v>
      </c>
      <c r="D16" s="255"/>
      <c r="E16" s="256"/>
      <c r="F16" s="257"/>
    </row>
    <row r="17" spans="1:6" s="252" customFormat="1" ht="13.8">
      <c r="A17" s="471"/>
      <c r="B17" s="250" t="s">
        <v>154</v>
      </c>
      <c r="C17" s="250" t="s">
        <v>156</v>
      </c>
      <c r="D17" s="250"/>
      <c r="E17" s="253"/>
      <c r="F17" s="258"/>
    </row>
    <row r="18" spans="1:6" s="252" customFormat="1" ht="13.8">
      <c r="A18" s="471"/>
      <c r="B18" s="250" t="s">
        <v>241</v>
      </c>
      <c r="C18" s="250" t="s">
        <v>242</v>
      </c>
      <c r="D18" s="250"/>
      <c r="E18" s="253"/>
      <c r="F18" s="258"/>
    </row>
    <row r="19" spans="1:6" s="252" customFormat="1" ht="26.4">
      <c r="A19" s="471"/>
      <c r="B19" s="250" t="s">
        <v>158</v>
      </c>
      <c r="C19" s="250" t="s">
        <v>160</v>
      </c>
      <c r="D19" s="250"/>
      <c r="E19" s="253"/>
      <c r="F19" s="258"/>
    </row>
    <row r="20" spans="1:6" s="252" customFormat="1" ht="26.4">
      <c r="A20" s="471"/>
      <c r="B20" s="249" t="s">
        <v>159</v>
      </c>
      <c r="C20" s="249" t="s">
        <v>160</v>
      </c>
      <c r="D20" s="249"/>
      <c r="E20" s="259"/>
      <c r="F20" s="260"/>
    </row>
    <row r="21" spans="1:6" s="252" customFormat="1" ht="13.8">
      <c r="A21" s="471"/>
      <c r="B21" s="249" t="s">
        <v>161</v>
      </c>
      <c r="C21" s="249" t="s">
        <v>162</v>
      </c>
      <c r="D21" s="249"/>
      <c r="E21" s="259"/>
      <c r="F21" s="260"/>
    </row>
    <row r="22" spans="1:6" s="252" customFormat="1" ht="13.8">
      <c r="A22" s="471"/>
      <c r="B22" s="249" t="s">
        <v>215</v>
      </c>
      <c r="C22" s="249" t="s">
        <v>243</v>
      </c>
      <c r="D22" s="249"/>
      <c r="E22" s="259"/>
      <c r="F22" s="261"/>
    </row>
    <row r="23" spans="1:6" s="252" customFormat="1" thickBot="1">
      <c r="A23" s="476"/>
      <c r="B23" s="262" t="s">
        <v>245</v>
      </c>
      <c r="C23" s="263" t="s">
        <v>246</v>
      </c>
      <c r="D23" s="264"/>
      <c r="E23" s="264"/>
      <c r="F23" s="265"/>
    </row>
    <row r="24" spans="1:6">
      <c r="A24" s="185"/>
      <c r="C24" s="208"/>
      <c r="D24" s="185"/>
      <c r="E24" s="185"/>
    </row>
    <row r="25" spans="1:6">
      <c r="A25" s="185"/>
      <c r="C25" s="208"/>
      <c r="D25" s="185"/>
      <c r="E25" s="185"/>
    </row>
    <row r="26" spans="1:6">
      <c r="A26" s="185"/>
      <c r="C26" s="208"/>
      <c r="D26" s="185"/>
      <c r="E26" s="185"/>
    </row>
    <row r="27" spans="1:6">
      <c r="A27" s="185"/>
      <c r="C27" s="208"/>
      <c r="D27" s="185"/>
      <c r="E27" s="185"/>
    </row>
    <row r="28" spans="1:6">
      <c r="A28" s="185"/>
      <c r="C28" s="208"/>
      <c r="D28" s="185"/>
      <c r="E28" s="185"/>
    </row>
    <row r="29" spans="1:6">
      <c r="A29" s="185"/>
      <c r="C29" s="208"/>
      <c r="D29" s="185"/>
      <c r="E29" s="185"/>
    </row>
    <row r="30" spans="1:6">
      <c r="A30" s="185"/>
      <c r="C30" s="208"/>
      <c r="D30" s="185"/>
      <c r="E30" s="185"/>
    </row>
    <row r="31" spans="1:6">
      <c r="A31" s="185"/>
      <c r="C31" s="208"/>
      <c r="D31" s="185"/>
      <c r="E31" s="185"/>
    </row>
    <row r="32" spans="1:6">
      <c r="A32" s="185"/>
      <c r="C32" s="208"/>
      <c r="D32" s="185"/>
      <c r="E32" s="185"/>
    </row>
    <row r="33" spans="1:5">
      <c r="A33" s="185"/>
      <c r="C33" s="208"/>
      <c r="D33" s="185"/>
      <c r="E33" s="185"/>
    </row>
    <row r="34" spans="1:5">
      <c r="A34" s="185"/>
      <c r="C34" s="208"/>
      <c r="D34" s="185"/>
      <c r="E34" s="185"/>
    </row>
    <row r="35" spans="1:5">
      <c r="A35" s="185"/>
      <c r="C35" s="208"/>
      <c r="D35" s="185"/>
      <c r="E35" s="185"/>
    </row>
    <row r="36" spans="1:5">
      <c r="A36" s="185"/>
      <c r="C36" s="208"/>
      <c r="D36" s="185"/>
      <c r="E36" s="185"/>
    </row>
    <row r="37" spans="1:5">
      <c r="A37" s="185"/>
      <c r="C37" s="208"/>
      <c r="D37" s="185"/>
      <c r="E37" s="185"/>
    </row>
    <row r="38" spans="1:5">
      <c r="A38" s="185"/>
      <c r="C38" s="208"/>
      <c r="D38" s="185"/>
      <c r="E38" s="185"/>
    </row>
    <row r="39" spans="1:5">
      <c r="A39" s="185"/>
      <c r="C39" s="208"/>
      <c r="D39" s="185"/>
      <c r="E39" s="185"/>
    </row>
    <row r="40" spans="1:5">
      <c r="A40" s="185"/>
      <c r="C40" s="208"/>
      <c r="D40" s="185"/>
      <c r="E40" s="185"/>
    </row>
    <row r="41" spans="1:5">
      <c r="A41" s="185"/>
      <c r="C41" s="208"/>
      <c r="D41" s="185"/>
      <c r="E41" s="185"/>
    </row>
    <row r="42" spans="1:5">
      <c r="A42" s="185"/>
      <c r="C42" s="208"/>
      <c r="D42" s="185"/>
      <c r="E42" s="185"/>
    </row>
    <row r="43" spans="1:5">
      <c r="A43" s="185"/>
      <c r="C43" s="208"/>
      <c r="D43" s="185"/>
      <c r="E43" s="185"/>
    </row>
    <row r="44" spans="1:5">
      <c r="A44" s="185"/>
      <c r="C44" s="208"/>
      <c r="D44" s="185"/>
      <c r="E44" s="185"/>
    </row>
    <row r="45" spans="1:5">
      <c r="A45" s="185"/>
      <c r="C45" s="208"/>
      <c r="D45" s="185"/>
      <c r="E45" s="185"/>
    </row>
    <row r="46" spans="1:5">
      <c r="A46" s="185"/>
      <c r="C46" s="208"/>
      <c r="D46" s="185"/>
      <c r="E46" s="185"/>
    </row>
    <row r="47" spans="1:5">
      <c r="A47" s="185"/>
      <c r="C47" s="208"/>
      <c r="D47" s="185"/>
      <c r="E47" s="185"/>
    </row>
    <row r="48" spans="1:5">
      <c r="A48" s="185"/>
      <c r="C48" s="208"/>
      <c r="D48" s="185"/>
      <c r="E48" s="185"/>
    </row>
    <row r="49" spans="1:5">
      <c r="A49" s="185"/>
      <c r="C49" s="208"/>
      <c r="D49" s="185"/>
      <c r="E49" s="185"/>
    </row>
    <row r="50" spans="1:5">
      <c r="A50" s="185"/>
      <c r="C50" s="208"/>
      <c r="D50" s="185"/>
      <c r="E50" s="185"/>
    </row>
  </sheetData>
  <mergeCells count="4">
    <mergeCell ref="A6:F6"/>
    <mergeCell ref="A13:F13"/>
    <mergeCell ref="A15:F15"/>
    <mergeCell ref="A16:A23"/>
  </mergeCells>
  <conditionalFormatting sqref="B14:E14">
    <cfRule type="expression" dxfId="57" priority="3">
      <formula>#REF!&gt;0</formula>
    </cfRule>
  </conditionalFormatting>
  <conditionalFormatting sqref="C7:C8">
    <cfRule type="expression" dxfId="56" priority="1">
      <formula>#REF!&gt;0</formula>
    </cfRule>
  </conditionalFormatting>
  <conditionalFormatting sqref="F14">
    <cfRule type="expression" dxfId="55" priority="2" stopIfTrue="1">
      <formula>#REF!&gt;0</formula>
    </cfRule>
  </conditionalFormatting>
  <pageMargins left="0.7" right="0.7" top="0.75" bottom="0.75" header="0.3" footer="0.3"/>
  <pageSetup paperSize="9" orientation="portrait" r:id="rId1"/>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A1:G50"/>
  <sheetViews>
    <sheetView topLeftCell="A13" zoomScale="80" zoomScaleNormal="80" workbookViewId="0">
      <selection activeCell="D30" sqref="D30"/>
    </sheetView>
  </sheetViews>
  <sheetFormatPr defaultRowHeight="14.4"/>
  <cols>
    <col min="1" max="1" width="18.44140625" style="207" customWidth="1"/>
    <col min="2" max="2" width="30.6640625" style="207" customWidth="1"/>
    <col min="3" max="3" width="66.109375" style="209" customWidth="1"/>
    <col min="4" max="4" width="29.33203125" style="207" customWidth="1"/>
    <col min="5" max="5" width="26.44140625" style="207" customWidth="1"/>
    <col min="6" max="6" width="33.44140625" style="207" customWidth="1"/>
  </cols>
  <sheetData>
    <row r="1" spans="1:7">
      <c r="A1" s="181"/>
      <c r="B1" s="182"/>
      <c r="C1" s="181"/>
      <c r="D1" s="183"/>
      <c r="E1" s="184"/>
      <c r="F1" s="182"/>
    </row>
    <row r="2" spans="1:7" ht="52.2">
      <c r="A2" s="186" t="s">
        <v>300</v>
      </c>
      <c r="B2" s="187">
        <f>208</f>
        <v>208</v>
      </c>
      <c r="C2" s="186"/>
      <c r="D2" s="188"/>
      <c r="E2" s="189"/>
      <c r="F2" s="182"/>
    </row>
    <row r="3" spans="1:7" ht="17.399999999999999">
      <c r="A3" s="186"/>
      <c r="B3" s="187"/>
      <c r="C3" s="186" t="s">
        <v>290</v>
      </c>
      <c r="D3" s="188"/>
      <c r="E3" s="189"/>
      <c r="F3" s="182"/>
    </row>
    <row r="4" spans="1:7" ht="87">
      <c r="A4" s="186" t="s">
        <v>136</v>
      </c>
      <c r="B4" s="248">
        <v>-8</v>
      </c>
      <c r="C4" s="186" t="s">
        <v>314</v>
      </c>
      <c r="D4" s="190"/>
      <c r="E4" s="189"/>
      <c r="F4" s="182"/>
    </row>
    <row r="5" spans="1:7" ht="27.6">
      <c r="A5" s="191" t="s">
        <v>5</v>
      </c>
      <c r="B5" s="191" t="s">
        <v>133</v>
      </c>
      <c r="C5" s="191" t="s">
        <v>0</v>
      </c>
      <c r="D5" s="191" t="s">
        <v>137</v>
      </c>
      <c r="E5" s="192" t="s">
        <v>138</v>
      </c>
      <c r="F5" s="191" t="s">
        <v>30</v>
      </c>
    </row>
    <row r="6" spans="1:7" ht="17.399999999999999">
      <c r="A6" s="473" t="s">
        <v>299</v>
      </c>
      <c r="B6" s="474"/>
      <c r="C6" s="474"/>
      <c r="D6" s="474"/>
      <c r="E6" s="474"/>
      <c r="F6" s="475"/>
    </row>
    <row r="7" spans="1:7" s="185" customFormat="1" ht="163.5" customHeight="1">
      <c r="A7" s="119" t="s">
        <v>70</v>
      </c>
      <c r="B7" s="212" t="s">
        <v>307</v>
      </c>
      <c r="C7" s="213" t="s">
        <v>308</v>
      </c>
      <c r="D7" s="119" t="s">
        <v>311</v>
      </c>
      <c r="E7" s="119">
        <v>1</v>
      </c>
      <c r="F7" s="119" t="s">
        <v>310</v>
      </c>
    </row>
    <row r="8" spans="1:7" s="185" customFormat="1" ht="75" customHeight="1">
      <c r="A8" s="120" t="s">
        <v>70</v>
      </c>
      <c r="B8" s="121" t="s">
        <v>292</v>
      </c>
      <c r="C8" s="199" t="s">
        <v>291</v>
      </c>
      <c r="D8" s="120" t="s">
        <v>313</v>
      </c>
      <c r="E8" s="120">
        <v>2</v>
      </c>
      <c r="F8" s="120" t="s">
        <v>312</v>
      </c>
    </row>
    <row r="9" spans="1:7" s="185" customFormat="1" ht="121.5" customHeight="1">
      <c r="A9" s="120" t="s">
        <v>70</v>
      </c>
      <c r="B9" s="121" t="s">
        <v>297</v>
      </c>
      <c r="C9" s="199" t="s">
        <v>298</v>
      </c>
      <c r="D9" s="120" t="s">
        <v>306</v>
      </c>
      <c r="E9" s="120">
        <v>3</v>
      </c>
      <c r="F9" s="120"/>
    </row>
    <row r="10" spans="1:7" s="185" customFormat="1" ht="101.25" customHeight="1">
      <c r="A10" s="120" t="s">
        <v>70</v>
      </c>
      <c r="B10" s="121" t="s">
        <v>295</v>
      </c>
      <c r="C10" s="199" t="s">
        <v>294</v>
      </c>
      <c r="D10" s="120" t="s">
        <v>296</v>
      </c>
      <c r="E10" s="120">
        <v>4</v>
      </c>
      <c r="F10" s="120"/>
    </row>
    <row r="11" spans="1:7" s="185" customFormat="1" ht="93" customHeight="1">
      <c r="A11" s="120" t="s">
        <v>70</v>
      </c>
      <c r="B11" s="121" t="s">
        <v>303</v>
      </c>
      <c r="C11" s="199" t="s">
        <v>302</v>
      </c>
      <c r="D11" s="120" t="s">
        <v>301</v>
      </c>
      <c r="E11" s="120">
        <v>5</v>
      </c>
      <c r="F11" s="120"/>
    </row>
    <row r="12" spans="1:7" s="185" customFormat="1" ht="93" customHeight="1">
      <c r="A12" s="120" t="s">
        <v>70</v>
      </c>
      <c r="B12" s="247" t="s">
        <v>304</v>
      </c>
      <c r="C12" s="120" t="s">
        <v>305</v>
      </c>
      <c r="D12" s="203" t="s">
        <v>293</v>
      </c>
      <c r="E12" s="203">
        <v>6</v>
      </c>
      <c r="F12" s="205"/>
    </row>
    <row r="13" spans="1:7" s="185" customFormat="1" ht="99.75" customHeight="1" thickBot="1">
      <c r="A13" s="480" t="s">
        <v>37</v>
      </c>
      <c r="B13" s="481"/>
      <c r="C13" s="481"/>
      <c r="D13" s="481"/>
      <c r="E13" s="481"/>
      <c r="F13" s="482"/>
      <c r="G13"/>
    </row>
    <row r="14" spans="1:7" ht="69">
      <c r="A14" s="241" t="s">
        <v>70</v>
      </c>
      <c r="B14" s="199" t="s">
        <v>152</v>
      </c>
      <c r="C14" s="194"/>
      <c r="D14" s="197">
        <v>40</v>
      </c>
      <c r="E14" s="196"/>
      <c r="F14" s="201" t="s">
        <v>309</v>
      </c>
    </row>
    <row r="15" spans="1:7" ht="18" thickBot="1">
      <c r="A15" s="483" t="s">
        <v>16</v>
      </c>
      <c r="B15" s="484"/>
      <c r="C15" s="484"/>
      <c r="D15" s="484"/>
      <c r="E15" s="484"/>
      <c r="F15" s="485"/>
    </row>
    <row r="16" spans="1:7" ht="27.6">
      <c r="A16" s="486" t="s">
        <v>157</v>
      </c>
      <c r="B16" s="226" t="s">
        <v>153</v>
      </c>
      <c r="C16" s="226" t="s">
        <v>155</v>
      </c>
      <c r="D16" s="226"/>
      <c r="E16" s="216"/>
      <c r="F16" s="227"/>
    </row>
    <row r="17" spans="1:6" ht="27.6">
      <c r="A17" s="487"/>
      <c r="B17" s="197" t="s">
        <v>154</v>
      </c>
      <c r="C17" s="197" t="s">
        <v>156</v>
      </c>
      <c r="D17" s="197"/>
      <c r="E17" s="196"/>
      <c r="F17" s="228"/>
    </row>
    <row r="18" spans="1:6">
      <c r="A18" s="487"/>
      <c r="B18" s="197" t="s">
        <v>241</v>
      </c>
      <c r="C18" s="197" t="s">
        <v>242</v>
      </c>
      <c r="D18" s="197"/>
      <c r="E18" s="196"/>
      <c r="F18" s="228"/>
    </row>
    <row r="19" spans="1:6" ht="27.6">
      <c r="A19" s="487"/>
      <c r="B19" s="197" t="s">
        <v>158</v>
      </c>
      <c r="C19" s="197" t="s">
        <v>160</v>
      </c>
      <c r="D19" s="197"/>
      <c r="E19" s="196"/>
      <c r="F19" s="228"/>
    </row>
    <row r="20" spans="1:6" ht="27.6">
      <c r="A20" s="487"/>
      <c r="B20" s="120" t="s">
        <v>159</v>
      </c>
      <c r="C20" s="120" t="s">
        <v>160</v>
      </c>
      <c r="D20" s="120"/>
      <c r="E20" s="202"/>
      <c r="F20" s="229"/>
    </row>
    <row r="21" spans="1:6">
      <c r="A21" s="487"/>
      <c r="B21" s="120" t="s">
        <v>161</v>
      </c>
      <c r="C21" s="120" t="s">
        <v>162</v>
      </c>
      <c r="D21" s="120"/>
      <c r="E21" s="202"/>
      <c r="F21" s="229"/>
    </row>
    <row r="22" spans="1:6">
      <c r="A22" s="487"/>
      <c r="B22" s="120" t="s">
        <v>215</v>
      </c>
      <c r="C22" s="120" t="s">
        <v>243</v>
      </c>
      <c r="D22" s="120"/>
      <c r="E22" s="202"/>
      <c r="F22" s="230"/>
    </row>
    <row r="23" spans="1:6" ht="28.8" thickBot="1">
      <c r="A23" s="488"/>
      <c r="B23" s="231" t="s">
        <v>245</v>
      </c>
      <c r="C23" s="232" t="s">
        <v>246</v>
      </c>
      <c r="D23" s="233"/>
      <c r="E23" s="233"/>
      <c r="F23" s="234"/>
    </row>
    <row r="24" spans="1:6">
      <c r="A24" s="185"/>
      <c r="C24" s="208"/>
      <c r="D24" s="185"/>
      <c r="E24" s="185"/>
    </row>
    <row r="25" spans="1:6">
      <c r="A25" s="185"/>
      <c r="C25" s="208"/>
      <c r="D25" s="185"/>
      <c r="E25" s="185"/>
    </row>
    <row r="26" spans="1:6">
      <c r="A26" s="185"/>
      <c r="C26" s="208"/>
      <c r="D26" s="185"/>
      <c r="E26" s="185"/>
    </row>
    <row r="27" spans="1:6">
      <c r="A27" s="185"/>
      <c r="C27" s="208"/>
      <c r="D27" s="185"/>
      <c r="E27" s="185"/>
    </row>
    <row r="28" spans="1:6">
      <c r="A28" s="185"/>
      <c r="C28" s="208"/>
      <c r="D28" s="185"/>
      <c r="E28" s="185"/>
    </row>
    <row r="29" spans="1:6">
      <c r="A29" s="185"/>
      <c r="C29" s="208"/>
      <c r="D29" s="185"/>
      <c r="E29" s="185"/>
    </row>
    <row r="30" spans="1:6">
      <c r="A30" s="185"/>
      <c r="C30" s="208"/>
      <c r="D30" s="185"/>
      <c r="E30" s="185"/>
    </row>
    <row r="31" spans="1:6">
      <c r="A31" s="185"/>
      <c r="C31" s="208"/>
      <c r="D31" s="185"/>
      <c r="E31" s="185"/>
    </row>
    <row r="32" spans="1:6">
      <c r="A32" s="185"/>
      <c r="C32" s="208"/>
      <c r="D32" s="185"/>
      <c r="E32" s="185"/>
    </row>
    <row r="33" spans="1:5">
      <c r="A33" s="185"/>
      <c r="C33" s="208"/>
      <c r="D33" s="185"/>
      <c r="E33" s="185"/>
    </row>
    <row r="34" spans="1:5">
      <c r="A34" s="185"/>
      <c r="C34" s="208"/>
      <c r="D34" s="185"/>
      <c r="E34" s="185"/>
    </row>
    <row r="35" spans="1:5">
      <c r="A35" s="185"/>
      <c r="C35" s="208"/>
      <c r="D35" s="185"/>
      <c r="E35" s="185"/>
    </row>
    <row r="36" spans="1:5">
      <c r="A36" s="185"/>
      <c r="C36" s="208"/>
      <c r="D36" s="185"/>
      <c r="E36" s="185"/>
    </row>
    <row r="37" spans="1:5">
      <c r="A37" s="185"/>
      <c r="C37" s="208"/>
      <c r="D37" s="185"/>
      <c r="E37" s="185"/>
    </row>
    <row r="38" spans="1:5">
      <c r="A38" s="185"/>
      <c r="C38" s="208"/>
      <c r="D38" s="185"/>
      <c r="E38" s="185"/>
    </row>
    <row r="39" spans="1:5">
      <c r="A39" s="185"/>
      <c r="C39" s="208"/>
      <c r="D39" s="185"/>
      <c r="E39" s="185"/>
    </row>
    <row r="40" spans="1:5">
      <c r="A40" s="185"/>
      <c r="C40" s="208"/>
      <c r="D40" s="185"/>
      <c r="E40" s="185"/>
    </row>
    <row r="41" spans="1:5">
      <c r="A41" s="185"/>
      <c r="C41" s="208"/>
      <c r="D41" s="185"/>
      <c r="E41" s="185"/>
    </row>
    <row r="42" spans="1:5">
      <c r="A42" s="185"/>
      <c r="C42" s="208"/>
      <c r="D42" s="185"/>
      <c r="E42" s="185"/>
    </row>
    <row r="43" spans="1:5">
      <c r="A43" s="185"/>
      <c r="C43" s="208"/>
      <c r="D43" s="185"/>
      <c r="E43" s="185"/>
    </row>
    <row r="44" spans="1:5">
      <c r="A44" s="185"/>
      <c r="C44" s="208"/>
      <c r="D44" s="185"/>
      <c r="E44" s="185"/>
    </row>
    <row r="45" spans="1:5">
      <c r="A45" s="185"/>
      <c r="C45" s="208"/>
      <c r="D45" s="185"/>
      <c r="E45" s="185"/>
    </row>
    <row r="46" spans="1:5">
      <c r="A46" s="185"/>
      <c r="C46" s="208"/>
      <c r="D46" s="185"/>
      <c r="E46" s="185"/>
    </row>
    <row r="47" spans="1:5">
      <c r="A47" s="185"/>
      <c r="C47" s="208"/>
      <c r="D47" s="185"/>
      <c r="E47" s="185"/>
    </row>
    <row r="48" spans="1:5">
      <c r="A48" s="185"/>
      <c r="C48" s="208"/>
      <c r="D48" s="185"/>
      <c r="E48" s="185"/>
    </row>
    <row r="49" spans="1:5">
      <c r="A49" s="185"/>
      <c r="C49" s="208"/>
      <c r="D49" s="185"/>
      <c r="E49" s="185"/>
    </row>
    <row r="50" spans="1:5">
      <c r="A50" s="185"/>
      <c r="C50" s="208"/>
      <c r="D50" s="185"/>
      <c r="E50" s="185"/>
    </row>
  </sheetData>
  <mergeCells count="4">
    <mergeCell ref="A13:F13"/>
    <mergeCell ref="A15:F15"/>
    <mergeCell ref="A16:A23"/>
    <mergeCell ref="A6:F6"/>
  </mergeCells>
  <conditionalFormatting sqref="B14:E14">
    <cfRule type="expression" dxfId="54" priority="3">
      <formula>#REF!&gt;0</formula>
    </cfRule>
  </conditionalFormatting>
  <conditionalFormatting sqref="C7:C11">
    <cfRule type="expression" dxfId="53" priority="1">
      <formula>#REF!&gt;0</formula>
    </cfRule>
  </conditionalFormatting>
  <conditionalFormatting sqref="F14">
    <cfRule type="expression" dxfId="52" priority="2" stopIfTrue="1">
      <formula>#REF!&gt;0</formula>
    </cfRule>
  </conditionalFormatting>
  <pageMargins left="0.7" right="0.7" top="0.75" bottom="0.75" header="0.3" footer="0.3"/>
  <pageSetup paperSize="9"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A1:F48"/>
  <sheetViews>
    <sheetView topLeftCell="A4" zoomScale="80" zoomScaleNormal="80" workbookViewId="0">
      <selection activeCell="D8" sqref="D8:D10"/>
    </sheetView>
  </sheetViews>
  <sheetFormatPr defaultRowHeight="14.4"/>
  <cols>
    <col min="1" max="1" width="18.44140625" style="207" customWidth="1"/>
    <col min="2" max="2" width="30.6640625" style="207" customWidth="1"/>
    <col min="3" max="3" width="66.109375" style="209" customWidth="1"/>
    <col min="4" max="4" width="29.33203125" style="207" customWidth="1"/>
    <col min="5" max="5" width="26.44140625" style="207" customWidth="1"/>
    <col min="6" max="6" width="33.44140625" style="207" customWidth="1"/>
  </cols>
  <sheetData>
    <row r="1" spans="1:6">
      <c r="A1" s="181"/>
      <c r="B1" s="182"/>
      <c r="C1" s="181"/>
      <c r="D1" s="183"/>
      <c r="E1" s="184"/>
      <c r="F1" s="182"/>
    </row>
    <row r="2" spans="1:6" ht="52.2">
      <c r="A2" s="186" t="s">
        <v>281</v>
      </c>
      <c r="B2" s="187">
        <f>186</f>
        <v>186</v>
      </c>
      <c r="C2" s="186"/>
      <c r="D2" s="188"/>
      <c r="E2" s="189"/>
      <c r="F2" s="182"/>
    </row>
    <row r="3" spans="1:6" ht="17.399999999999999">
      <c r="A3" s="186"/>
      <c r="B3" s="187"/>
      <c r="C3" s="186" t="s">
        <v>282</v>
      </c>
      <c r="D3" s="188"/>
      <c r="E3" s="189"/>
      <c r="F3" s="182"/>
    </row>
    <row r="4" spans="1:6" ht="87">
      <c r="A4" s="186" t="s">
        <v>136</v>
      </c>
      <c r="B4" s="210">
        <v>48</v>
      </c>
      <c r="C4" s="186" t="s">
        <v>284</v>
      </c>
      <c r="D4" s="190"/>
      <c r="E4" s="189"/>
      <c r="F4" s="182"/>
    </row>
    <row r="5" spans="1:6" ht="27.6">
      <c r="A5" s="191" t="s">
        <v>5</v>
      </c>
      <c r="B5" s="191" t="s">
        <v>133</v>
      </c>
      <c r="C5" s="191" t="s">
        <v>0</v>
      </c>
      <c r="D5" s="191" t="s">
        <v>137</v>
      </c>
      <c r="E5" s="192" t="s">
        <v>138</v>
      </c>
      <c r="F5" s="191" t="s">
        <v>30</v>
      </c>
    </row>
    <row r="6" spans="1:6" ht="18" thickBot="1">
      <c r="A6" s="473" t="s">
        <v>74</v>
      </c>
      <c r="B6" s="474"/>
      <c r="C6" s="474"/>
      <c r="D6" s="474"/>
      <c r="E6" s="474"/>
      <c r="F6" s="475"/>
    </row>
    <row r="7" spans="1:6" ht="30">
      <c r="A7" s="241" t="s">
        <v>59</v>
      </c>
      <c r="B7" s="242" t="s">
        <v>271</v>
      </c>
      <c r="C7" s="243" t="s">
        <v>270</v>
      </c>
      <c r="D7" s="244" t="s">
        <v>247</v>
      </c>
      <c r="E7" s="245">
        <v>1</v>
      </c>
      <c r="F7" s="246"/>
    </row>
    <row r="8" spans="1:6" ht="30">
      <c r="A8" s="492" t="s">
        <v>59</v>
      </c>
      <c r="B8" s="489" t="s">
        <v>289</v>
      </c>
      <c r="C8" s="199" t="s">
        <v>288</v>
      </c>
      <c r="D8" s="493" t="s">
        <v>285</v>
      </c>
      <c r="E8" s="494">
        <v>2</v>
      </c>
      <c r="F8" s="495"/>
    </row>
    <row r="9" spans="1:6" ht="45">
      <c r="A9" s="490"/>
      <c r="B9" s="490"/>
      <c r="C9" s="199" t="s">
        <v>286</v>
      </c>
      <c r="D9" s="490"/>
      <c r="E9" s="490"/>
      <c r="F9" s="490"/>
    </row>
    <row r="10" spans="1:6" ht="15">
      <c r="A10" s="491"/>
      <c r="B10" s="491"/>
      <c r="C10" s="199" t="s">
        <v>287</v>
      </c>
      <c r="D10" s="491"/>
      <c r="E10" s="491"/>
      <c r="F10" s="491"/>
    </row>
    <row r="11" spans="1:6" ht="17.399999999999999">
      <c r="A11" s="480" t="s">
        <v>37</v>
      </c>
      <c r="B11" s="481"/>
      <c r="C11" s="481"/>
      <c r="D11" s="481"/>
      <c r="E11" s="481"/>
      <c r="F11" s="482"/>
    </row>
    <row r="12" spans="1:6" ht="55.2">
      <c r="A12" s="240" t="s">
        <v>59</v>
      </c>
      <c r="B12" s="199" t="s">
        <v>152</v>
      </c>
      <c r="C12" s="194"/>
      <c r="D12" s="197">
        <v>40</v>
      </c>
      <c r="E12" s="196"/>
      <c r="F12" s="201" t="s">
        <v>283</v>
      </c>
    </row>
    <row r="13" spans="1:6" ht="18" thickBot="1">
      <c r="A13" s="483" t="s">
        <v>16</v>
      </c>
      <c r="B13" s="484"/>
      <c r="C13" s="484"/>
      <c r="D13" s="484"/>
      <c r="E13" s="484"/>
      <c r="F13" s="485"/>
    </row>
    <row r="14" spans="1:6" ht="27.6">
      <c r="A14" s="486" t="s">
        <v>157</v>
      </c>
      <c r="B14" s="226" t="s">
        <v>153</v>
      </c>
      <c r="C14" s="226" t="s">
        <v>155</v>
      </c>
      <c r="D14" s="226"/>
      <c r="E14" s="216"/>
      <c r="F14" s="227"/>
    </row>
    <row r="15" spans="1:6" ht="27.6">
      <c r="A15" s="487"/>
      <c r="B15" s="197" t="s">
        <v>154</v>
      </c>
      <c r="C15" s="197" t="s">
        <v>156</v>
      </c>
      <c r="D15" s="197"/>
      <c r="E15" s="196"/>
      <c r="F15" s="228"/>
    </row>
    <row r="16" spans="1:6">
      <c r="A16" s="487"/>
      <c r="B16" s="197" t="s">
        <v>241</v>
      </c>
      <c r="C16" s="197" t="s">
        <v>242</v>
      </c>
      <c r="D16" s="197"/>
      <c r="E16" s="196"/>
      <c r="F16" s="228"/>
    </row>
    <row r="17" spans="1:6" ht="27.6">
      <c r="A17" s="487"/>
      <c r="B17" s="197" t="s">
        <v>158</v>
      </c>
      <c r="C17" s="197" t="s">
        <v>160</v>
      </c>
      <c r="D17" s="197"/>
      <c r="E17" s="196"/>
      <c r="F17" s="228"/>
    </row>
    <row r="18" spans="1:6" ht="27.6">
      <c r="A18" s="487"/>
      <c r="B18" s="120" t="s">
        <v>159</v>
      </c>
      <c r="C18" s="120" t="s">
        <v>160</v>
      </c>
      <c r="D18" s="120"/>
      <c r="E18" s="202"/>
      <c r="F18" s="229"/>
    </row>
    <row r="19" spans="1:6">
      <c r="A19" s="487"/>
      <c r="B19" s="120" t="s">
        <v>161</v>
      </c>
      <c r="C19" s="120" t="s">
        <v>162</v>
      </c>
      <c r="D19" s="120"/>
      <c r="E19" s="202"/>
      <c r="F19" s="229"/>
    </row>
    <row r="20" spans="1:6">
      <c r="A20" s="487"/>
      <c r="B20" s="120" t="s">
        <v>215</v>
      </c>
      <c r="C20" s="120" t="s">
        <v>243</v>
      </c>
      <c r="D20" s="120"/>
      <c r="E20" s="202"/>
      <c r="F20" s="230"/>
    </row>
    <row r="21" spans="1:6" ht="28.8" thickBot="1">
      <c r="A21" s="488"/>
      <c r="B21" s="231" t="s">
        <v>245</v>
      </c>
      <c r="C21" s="232" t="s">
        <v>246</v>
      </c>
      <c r="D21" s="233"/>
      <c r="E21" s="233"/>
      <c r="F21" s="234"/>
    </row>
    <row r="22" spans="1:6">
      <c r="A22" s="185"/>
      <c r="C22" s="208"/>
      <c r="D22" s="185"/>
      <c r="E22" s="185"/>
    </row>
    <row r="23" spans="1:6">
      <c r="A23" s="185"/>
      <c r="C23" s="208"/>
      <c r="D23" s="185"/>
      <c r="E23" s="185"/>
    </row>
    <row r="24" spans="1:6">
      <c r="A24" s="185"/>
      <c r="C24" s="208"/>
      <c r="D24" s="185"/>
      <c r="E24" s="185"/>
    </row>
    <row r="25" spans="1:6">
      <c r="A25" s="185"/>
      <c r="C25" s="208"/>
      <c r="D25" s="185"/>
      <c r="E25" s="185"/>
    </row>
    <row r="26" spans="1:6">
      <c r="A26" s="185"/>
      <c r="C26" s="208"/>
      <c r="D26" s="185"/>
      <c r="E26" s="185"/>
    </row>
    <row r="27" spans="1:6">
      <c r="A27" s="185"/>
      <c r="C27" s="208"/>
      <c r="D27" s="185"/>
      <c r="E27" s="185"/>
    </row>
    <row r="28" spans="1:6">
      <c r="A28" s="185"/>
      <c r="C28" s="208"/>
      <c r="D28" s="185"/>
      <c r="E28" s="185"/>
    </row>
    <row r="29" spans="1:6">
      <c r="A29" s="185"/>
      <c r="C29" s="208"/>
      <c r="D29" s="185"/>
      <c r="E29" s="185"/>
    </row>
    <row r="30" spans="1:6">
      <c r="A30" s="185"/>
      <c r="C30" s="208"/>
      <c r="D30" s="185"/>
      <c r="E30" s="185"/>
    </row>
    <row r="31" spans="1:6">
      <c r="A31" s="185"/>
      <c r="C31" s="208"/>
      <c r="D31" s="185"/>
      <c r="E31" s="185"/>
    </row>
    <row r="32" spans="1:6">
      <c r="A32" s="185"/>
      <c r="C32" s="208"/>
      <c r="D32" s="185"/>
      <c r="E32" s="185"/>
    </row>
    <row r="33" spans="1:5">
      <c r="A33" s="185"/>
      <c r="C33" s="208"/>
      <c r="D33" s="185"/>
      <c r="E33" s="185"/>
    </row>
    <row r="34" spans="1:5">
      <c r="A34" s="185"/>
      <c r="C34" s="208"/>
      <c r="D34" s="185"/>
      <c r="E34" s="185"/>
    </row>
    <row r="35" spans="1:5">
      <c r="A35" s="185"/>
      <c r="C35" s="208"/>
      <c r="D35" s="185"/>
      <c r="E35" s="185"/>
    </row>
    <row r="36" spans="1:5">
      <c r="A36" s="185"/>
      <c r="C36" s="208"/>
      <c r="D36" s="185"/>
      <c r="E36" s="185"/>
    </row>
    <row r="37" spans="1:5">
      <c r="A37" s="185"/>
      <c r="C37" s="208"/>
      <c r="D37" s="185"/>
      <c r="E37" s="185"/>
    </row>
    <row r="38" spans="1:5">
      <c r="A38" s="185"/>
      <c r="C38" s="208"/>
      <c r="D38" s="185"/>
      <c r="E38" s="185"/>
    </row>
    <row r="39" spans="1:5">
      <c r="A39" s="185"/>
      <c r="C39" s="208"/>
      <c r="D39" s="185"/>
      <c r="E39" s="185"/>
    </row>
    <row r="40" spans="1:5">
      <c r="A40" s="185"/>
      <c r="C40" s="208"/>
      <c r="D40" s="185"/>
      <c r="E40" s="185"/>
    </row>
    <row r="41" spans="1:5">
      <c r="A41" s="185"/>
      <c r="C41" s="208"/>
      <c r="D41" s="185"/>
      <c r="E41" s="185"/>
    </row>
    <row r="42" spans="1:5">
      <c r="A42" s="185"/>
      <c r="C42" s="208"/>
      <c r="D42" s="185"/>
      <c r="E42" s="185"/>
    </row>
    <row r="43" spans="1:5">
      <c r="A43" s="185"/>
      <c r="C43" s="208"/>
      <c r="D43" s="185"/>
      <c r="E43" s="185"/>
    </row>
    <row r="44" spans="1:5">
      <c r="A44" s="185"/>
      <c r="C44" s="208"/>
      <c r="D44" s="185"/>
      <c r="E44" s="185"/>
    </row>
    <row r="45" spans="1:5">
      <c r="A45" s="185"/>
      <c r="C45" s="208"/>
      <c r="D45" s="185"/>
      <c r="E45" s="185"/>
    </row>
    <row r="46" spans="1:5">
      <c r="A46" s="185"/>
      <c r="C46" s="208"/>
      <c r="D46" s="185"/>
      <c r="E46" s="185"/>
    </row>
    <row r="47" spans="1:5">
      <c r="A47" s="185"/>
      <c r="C47" s="208"/>
      <c r="D47" s="185"/>
      <c r="E47" s="185"/>
    </row>
    <row r="48" spans="1:5">
      <c r="A48" s="185"/>
      <c r="C48" s="208"/>
      <c r="D48" s="185"/>
      <c r="E48" s="185"/>
    </row>
  </sheetData>
  <mergeCells count="9">
    <mergeCell ref="A14:A21"/>
    <mergeCell ref="A6:F6"/>
    <mergeCell ref="A11:F11"/>
    <mergeCell ref="A13:F13"/>
    <mergeCell ref="B8:B10"/>
    <mergeCell ref="A8:A10"/>
    <mergeCell ref="D8:D10"/>
    <mergeCell ref="E8:E10"/>
    <mergeCell ref="F8:F10"/>
  </mergeCells>
  <conditionalFormatting sqref="C7:F8 C9:C10 B12:E12">
    <cfRule type="expression" dxfId="51" priority="6">
      <formula>#REF!&gt;0</formula>
    </cfRule>
  </conditionalFormatting>
  <conditionalFormatting sqref="F12">
    <cfRule type="expression" dxfId="50" priority="2" stopIfTrue="1">
      <formula>#REF!&gt;0</formula>
    </cfRule>
  </conditionalFormatting>
  <pageMargins left="0.7" right="0.7" top="0.75" bottom="0.75" header="0.3" footer="0.3"/>
  <pageSetup paperSize="9" orientation="portrait"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dimension ref="A1:F52"/>
  <sheetViews>
    <sheetView topLeftCell="A16" zoomScale="80" zoomScaleNormal="80" workbookViewId="0">
      <selection sqref="A1:XFD1048576"/>
    </sheetView>
  </sheetViews>
  <sheetFormatPr defaultRowHeight="14.4"/>
  <cols>
    <col min="1" max="1" width="18.44140625" style="207" customWidth="1"/>
    <col min="2" max="2" width="30.6640625" style="207" customWidth="1"/>
    <col min="3" max="3" width="66.109375" style="209" customWidth="1"/>
    <col min="4" max="4" width="27.44140625" style="207" customWidth="1"/>
    <col min="5" max="5" width="26.44140625" style="207" customWidth="1"/>
    <col min="6" max="6" width="33.44140625" style="207" customWidth="1"/>
  </cols>
  <sheetData>
    <row r="1" spans="1:6">
      <c r="A1" s="181"/>
      <c r="B1" s="182"/>
      <c r="C1" s="181"/>
      <c r="D1" s="183"/>
      <c r="E1" s="184"/>
      <c r="F1" s="182"/>
    </row>
    <row r="2" spans="1:6" ht="52.2">
      <c r="A2" s="186" t="s">
        <v>264</v>
      </c>
      <c r="B2" s="187">
        <f>145+67</f>
        <v>212</v>
      </c>
      <c r="C2" s="186"/>
      <c r="D2" s="188"/>
      <c r="E2" s="189"/>
      <c r="F2" s="182"/>
    </row>
    <row r="3" spans="1:6" ht="17.399999999999999">
      <c r="A3" s="186"/>
      <c r="B3" s="187"/>
      <c r="C3" s="186" t="s">
        <v>269</v>
      </c>
      <c r="D3" s="188"/>
      <c r="E3" s="189"/>
      <c r="F3" s="182"/>
    </row>
    <row r="4" spans="1:6" ht="87">
      <c r="A4" s="186" t="s">
        <v>136</v>
      </c>
      <c r="B4" s="210">
        <v>21</v>
      </c>
      <c r="C4" s="186" t="s">
        <v>278</v>
      </c>
      <c r="D4" s="190"/>
      <c r="E4" s="189"/>
      <c r="F4" s="182"/>
    </row>
    <row r="5" spans="1:6" ht="27.6">
      <c r="A5" s="191" t="s">
        <v>5</v>
      </c>
      <c r="B5" s="191" t="s">
        <v>133</v>
      </c>
      <c r="C5" s="191" t="s">
        <v>0</v>
      </c>
      <c r="D5" s="191" t="s">
        <v>137</v>
      </c>
      <c r="E5" s="192" t="s">
        <v>138</v>
      </c>
      <c r="F5" s="191" t="s">
        <v>30</v>
      </c>
    </row>
    <row r="6" spans="1:6" ht="17.399999999999999">
      <c r="A6" s="473" t="s">
        <v>74</v>
      </c>
      <c r="B6" s="474"/>
      <c r="C6" s="474"/>
      <c r="D6" s="474"/>
      <c r="E6" s="474"/>
      <c r="F6" s="475"/>
    </row>
    <row r="7" spans="1:6" ht="15" thickBot="1"/>
    <row r="8" spans="1:6" ht="30.6" thickBot="1">
      <c r="A8" s="492" t="s">
        <v>279</v>
      </c>
      <c r="B8" s="496" t="s">
        <v>280</v>
      </c>
      <c r="C8" s="199" t="s">
        <v>224</v>
      </c>
      <c r="D8" s="195" t="s">
        <v>277</v>
      </c>
      <c r="E8" s="224">
        <v>2</v>
      </c>
      <c r="F8" s="217" t="s">
        <v>276</v>
      </c>
    </row>
    <row r="9" spans="1:6" ht="45.6" thickBot="1">
      <c r="A9" s="491"/>
      <c r="B9" s="496"/>
      <c r="C9" s="218" t="s">
        <v>225</v>
      </c>
      <c r="D9" s="219" t="s">
        <v>226</v>
      </c>
      <c r="E9" s="224">
        <v>3</v>
      </c>
      <c r="F9" s="220"/>
    </row>
    <row r="10" spans="1:6" ht="75.599999999999994" thickBot="1">
      <c r="A10" s="240" t="s">
        <v>265</v>
      </c>
      <c r="B10" s="191" t="s">
        <v>273</v>
      </c>
      <c r="C10" s="236" t="s">
        <v>272</v>
      </c>
      <c r="D10" s="219" t="s">
        <v>274</v>
      </c>
      <c r="E10" s="224">
        <v>4</v>
      </c>
      <c r="F10" s="237"/>
    </row>
    <row r="11" spans="1:6" ht="150.6" thickBot="1">
      <c r="A11" s="239" t="s">
        <v>265</v>
      </c>
      <c r="B11" s="235" t="s">
        <v>266</v>
      </c>
      <c r="C11" s="236" t="s">
        <v>267</v>
      </c>
      <c r="D11" s="219" t="s">
        <v>268</v>
      </c>
      <c r="E11" s="224">
        <v>5</v>
      </c>
      <c r="F11" s="237"/>
    </row>
    <row r="12" spans="1:6" ht="18" thickBot="1">
      <c r="A12" s="238" t="s">
        <v>265</v>
      </c>
      <c r="B12" s="221" t="s">
        <v>233</v>
      </c>
      <c r="C12" s="222" t="s">
        <v>234</v>
      </c>
      <c r="D12" s="223" t="s">
        <v>221</v>
      </c>
      <c r="E12" s="224">
        <v>6</v>
      </c>
      <c r="F12" s="225"/>
    </row>
    <row r="13" spans="1:6" ht="30.6" thickBot="1">
      <c r="A13" s="238" t="s">
        <v>265</v>
      </c>
      <c r="B13" s="221" t="s">
        <v>271</v>
      </c>
      <c r="C13" s="222" t="s">
        <v>270</v>
      </c>
      <c r="D13" s="223" t="s">
        <v>247</v>
      </c>
      <c r="E13" s="224">
        <v>7</v>
      </c>
      <c r="F13" s="225"/>
    </row>
    <row r="14" spans="1:6" ht="60.6" thickBot="1">
      <c r="A14" s="238" t="s">
        <v>265</v>
      </c>
      <c r="B14" s="221" t="s">
        <v>256</v>
      </c>
      <c r="C14" s="222" t="s">
        <v>257</v>
      </c>
      <c r="D14" s="223" t="s">
        <v>258</v>
      </c>
      <c r="E14" s="224">
        <v>8</v>
      </c>
      <c r="F14" s="225"/>
    </row>
    <row r="15" spans="1:6" ht="17.399999999999999">
      <c r="A15" s="497" t="s">
        <v>37</v>
      </c>
      <c r="B15" s="498"/>
      <c r="C15" s="498"/>
      <c r="D15" s="498"/>
      <c r="E15" s="498"/>
      <c r="F15" s="499"/>
    </row>
    <row r="16" spans="1:6" ht="55.2">
      <c r="A16" s="240" t="s">
        <v>265</v>
      </c>
      <c r="B16" s="199" t="s">
        <v>152</v>
      </c>
      <c r="C16" s="194"/>
      <c r="D16" s="197">
        <v>40</v>
      </c>
      <c r="E16" s="196"/>
      <c r="F16" s="201" t="s">
        <v>275</v>
      </c>
    </row>
    <row r="17" spans="1:6" ht="18" thickBot="1">
      <c r="A17" s="483" t="s">
        <v>16</v>
      </c>
      <c r="B17" s="484"/>
      <c r="C17" s="484"/>
      <c r="D17" s="484"/>
      <c r="E17" s="484"/>
      <c r="F17" s="485"/>
    </row>
    <row r="18" spans="1:6" ht="27.6">
      <c r="A18" s="486" t="s">
        <v>157</v>
      </c>
      <c r="B18" s="226" t="s">
        <v>153</v>
      </c>
      <c r="C18" s="226" t="s">
        <v>155</v>
      </c>
      <c r="D18" s="226"/>
      <c r="E18" s="216"/>
      <c r="F18" s="227"/>
    </row>
    <row r="19" spans="1:6" ht="27.6">
      <c r="A19" s="487"/>
      <c r="B19" s="197" t="s">
        <v>154</v>
      </c>
      <c r="C19" s="197" t="s">
        <v>156</v>
      </c>
      <c r="D19" s="197"/>
      <c r="E19" s="196"/>
      <c r="F19" s="228"/>
    </row>
    <row r="20" spans="1:6">
      <c r="A20" s="487"/>
      <c r="B20" s="197" t="s">
        <v>241</v>
      </c>
      <c r="C20" s="197" t="s">
        <v>242</v>
      </c>
      <c r="D20" s="197"/>
      <c r="E20" s="196"/>
      <c r="F20" s="228"/>
    </row>
    <row r="21" spans="1:6" ht="27.6">
      <c r="A21" s="487"/>
      <c r="B21" s="197" t="s">
        <v>158</v>
      </c>
      <c r="C21" s="197" t="s">
        <v>160</v>
      </c>
      <c r="D21" s="197"/>
      <c r="E21" s="196"/>
      <c r="F21" s="228"/>
    </row>
    <row r="22" spans="1:6" ht="27.6">
      <c r="A22" s="487"/>
      <c r="B22" s="120" t="s">
        <v>159</v>
      </c>
      <c r="C22" s="120" t="s">
        <v>160</v>
      </c>
      <c r="D22" s="120"/>
      <c r="E22" s="202"/>
      <c r="F22" s="229"/>
    </row>
    <row r="23" spans="1:6">
      <c r="A23" s="487"/>
      <c r="B23" s="120" t="s">
        <v>161</v>
      </c>
      <c r="C23" s="120" t="s">
        <v>162</v>
      </c>
      <c r="D23" s="120"/>
      <c r="E23" s="202"/>
      <c r="F23" s="229"/>
    </row>
    <row r="24" spans="1:6">
      <c r="A24" s="487"/>
      <c r="B24" s="120" t="s">
        <v>215</v>
      </c>
      <c r="C24" s="120" t="s">
        <v>243</v>
      </c>
      <c r="D24" s="120"/>
      <c r="E24" s="202"/>
      <c r="F24" s="230"/>
    </row>
    <row r="25" spans="1:6" ht="28.8" thickBot="1">
      <c r="A25" s="488"/>
      <c r="B25" s="231" t="s">
        <v>245</v>
      </c>
      <c r="C25" s="232" t="s">
        <v>246</v>
      </c>
      <c r="D25" s="233"/>
      <c r="E25" s="233"/>
      <c r="F25" s="234"/>
    </row>
    <row r="26" spans="1:6">
      <c r="A26" s="185"/>
      <c r="C26" s="208"/>
      <c r="D26" s="185"/>
      <c r="E26" s="185"/>
    </row>
    <row r="27" spans="1:6">
      <c r="A27" s="185"/>
      <c r="C27" s="208"/>
      <c r="D27" s="185"/>
      <c r="E27" s="185"/>
    </row>
    <row r="28" spans="1:6">
      <c r="A28" s="185"/>
      <c r="C28" s="208"/>
      <c r="D28" s="185"/>
      <c r="E28" s="185"/>
    </row>
    <row r="29" spans="1:6">
      <c r="A29" s="185"/>
      <c r="C29" s="208"/>
      <c r="D29" s="185"/>
      <c r="E29" s="185"/>
    </row>
    <row r="30" spans="1:6">
      <c r="A30" s="185"/>
      <c r="C30" s="208"/>
      <c r="D30" s="185"/>
      <c r="E30" s="185"/>
    </row>
    <row r="31" spans="1:6">
      <c r="A31" s="185"/>
      <c r="C31" s="208"/>
      <c r="D31" s="185"/>
      <c r="E31" s="185"/>
    </row>
    <row r="32" spans="1:6">
      <c r="A32" s="185"/>
      <c r="C32" s="208"/>
      <c r="D32" s="185"/>
      <c r="E32" s="185"/>
    </row>
    <row r="33" spans="1:5">
      <c r="A33" s="185"/>
      <c r="C33" s="208"/>
      <c r="D33" s="185"/>
      <c r="E33" s="185"/>
    </row>
    <row r="34" spans="1:5">
      <c r="A34" s="185"/>
      <c r="C34" s="208"/>
      <c r="D34" s="185"/>
      <c r="E34" s="185"/>
    </row>
    <row r="35" spans="1:5">
      <c r="A35" s="185"/>
      <c r="C35" s="208"/>
      <c r="D35" s="185"/>
      <c r="E35" s="185"/>
    </row>
    <row r="36" spans="1:5">
      <c r="A36" s="185"/>
      <c r="C36" s="208"/>
      <c r="D36" s="185"/>
      <c r="E36" s="185"/>
    </row>
    <row r="37" spans="1:5">
      <c r="A37" s="185"/>
      <c r="C37" s="208"/>
      <c r="D37" s="185"/>
      <c r="E37" s="185"/>
    </row>
    <row r="38" spans="1:5">
      <c r="A38" s="185"/>
      <c r="C38" s="208"/>
      <c r="D38" s="185"/>
      <c r="E38" s="185"/>
    </row>
    <row r="39" spans="1:5">
      <c r="A39" s="185"/>
      <c r="C39" s="208"/>
      <c r="D39" s="185"/>
      <c r="E39" s="185"/>
    </row>
    <row r="40" spans="1:5">
      <c r="A40" s="185"/>
      <c r="C40" s="208"/>
      <c r="D40" s="185"/>
      <c r="E40" s="185"/>
    </row>
    <row r="41" spans="1:5">
      <c r="A41" s="185"/>
      <c r="C41" s="208"/>
      <c r="D41" s="185"/>
      <c r="E41" s="185"/>
    </row>
    <row r="42" spans="1:5">
      <c r="A42" s="185"/>
      <c r="C42" s="208"/>
      <c r="D42" s="185"/>
      <c r="E42" s="185"/>
    </row>
    <row r="43" spans="1:5">
      <c r="A43" s="185"/>
      <c r="C43" s="208"/>
      <c r="D43" s="185"/>
      <c r="E43" s="185"/>
    </row>
    <row r="44" spans="1:5">
      <c r="A44" s="185"/>
      <c r="C44" s="208"/>
      <c r="D44" s="185"/>
      <c r="E44" s="185"/>
    </row>
    <row r="45" spans="1:5">
      <c r="A45" s="185"/>
      <c r="C45" s="208"/>
      <c r="D45" s="185"/>
      <c r="E45" s="185"/>
    </row>
    <row r="46" spans="1:5">
      <c r="A46" s="185"/>
      <c r="C46" s="208"/>
      <c r="D46" s="185"/>
      <c r="E46" s="185"/>
    </row>
    <row r="47" spans="1:5">
      <c r="A47" s="185"/>
      <c r="C47" s="208"/>
      <c r="D47" s="185"/>
      <c r="E47" s="185"/>
    </row>
    <row r="48" spans="1:5">
      <c r="A48" s="185"/>
      <c r="C48" s="208"/>
      <c r="D48" s="185"/>
      <c r="E48" s="185"/>
    </row>
    <row r="49" spans="1:5">
      <c r="A49" s="185"/>
      <c r="C49" s="208"/>
      <c r="D49" s="185"/>
      <c r="E49" s="185"/>
    </row>
    <row r="50" spans="1:5">
      <c r="A50" s="185"/>
      <c r="C50" s="208"/>
      <c r="D50" s="185"/>
      <c r="E50" s="185"/>
    </row>
    <row r="51" spans="1:5">
      <c r="A51" s="185"/>
      <c r="C51" s="208"/>
      <c r="D51" s="185"/>
      <c r="E51" s="185"/>
    </row>
    <row r="52" spans="1:5">
      <c r="A52" s="185"/>
      <c r="C52" s="208"/>
      <c r="D52" s="185"/>
      <c r="E52" s="185"/>
    </row>
  </sheetData>
  <mergeCells count="6">
    <mergeCell ref="A18:A25"/>
    <mergeCell ref="A6:F6"/>
    <mergeCell ref="A8:A9"/>
    <mergeCell ref="B8:B9"/>
    <mergeCell ref="A15:F15"/>
    <mergeCell ref="A17:F17"/>
  </mergeCells>
  <conditionalFormatting sqref="B16:E16">
    <cfRule type="expression" dxfId="49" priority="6">
      <formula>#REF!&gt;0</formula>
    </cfRule>
  </conditionalFormatting>
  <conditionalFormatting sqref="C8:F14">
    <cfRule type="expression" dxfId="48" priority="2">
      <formula>#REF!&gt;0</formula>
    </cfRule>
  </conditionalFormatting>
  <conditionalFormatting sqref="F16">
    <cfRule type="expression" dxfId="47" priority="1" stopIfTrue="1">
      <formula>#REF!&gt;0</formula>
    </cfRule>
  </conditionalFormatting>
  <pageMargins left="0.7" right="0.7" top="0.75" bottom="0.75" header="0.3" footer="0.3"/>
  <pageSetup paperSize="9" orientation="portrait"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A1:F54"/>
  <sheetViews>
    <sheetView topLeftCell="A4" zoomScale="80" zoomScaleNormal="80" workbookViewId="0">
      <selection activeCell="C9" sqref="C9"/>
    </sheetView>
  </sheetViews>
  <sheetFormatPr defaultColWidth="9.109375" defaultRowHeight="13.8"/>
  <cols>
    <col min="1" max="1" width="18.44140625" style="207" customWidth="1"/>
    <col min="2" max="2" width="30.6640625" style="207" customWidth="1"/>
    <col min="3" max="3" width="66.109375" style="209" customWidth="1"/>
    <col min="4" max="4" width="27.44140625" style="207" customWidth="1"/>
    <col min="5" max="5" width="26.44140625" style="207" customWidth="1"/>
    <col min="6" max="6" width="33.44140625" style="207" customWidth="1"/>
    <col min="7" max="12" width="9.109375" style="185"/>
    <col min="13" max="13" width="17.6640625" style="185" customWidth="1"/>
    <col min="14" max="16384" width="9.109375" style="185"/>
  </cols>
  <sheetData>
    <row r="1" spans="1:6">
      <c r="A1" s="181"/>
      <c r="B1" s="182"/>
      <c r="C1" s="181"/>
      <c r="D1" s="183"/>
      <c r="E1" s="184"/>
      <c r="F1" s="182"/>
    </row>
    <row r="2" spans="1:6" ht="52.2">
      <c r="A2" s="186" t="s">
        <v>244</v>
      </c>
      <c r="B2" s="187">
        <f>145+65</f>
        <v>210</v>
      </c>
      <c r="C2" s="186"/>
      <c r="D2" s="188"/>
      <c r="E2" s="189"/>
      <c r="F2" s="182"/>
    </row>
    <row r="3" spans="1:6" ht="17.399999999999999">
      <c r="A3" s="186"/>
      <c r="B3" s="187"/>
      <c r="C3" s="186" t="s">
        <v>240</v>
      </c>
      <c r="D3" s="188"/>
      <c r="E3" s="189"/>
      <c r="F3" s="182"/>
    </row>
    <row r="4" spans="1:6" ht="87">
      <c r="A4" s="186" t="s">
        <v>136</v>
      </c>
      <c r="B4" s="210">
        <v>67</v>
      </c>
      <c r="C4" s="186" t="s">
        <v>262</v>
      </c>
      <c r="D4" s="190"/>
      <c r="E4" s="189"/>
      <c r="F4" s="182"/>
    </row>
    <row r="5" spans="1:6" s="193" customFormat="1" ht="27.6">
      <c r="A5" s="191" t="s">
        <v>5</v>
      </c>
      <c r="B5" s="191" t="s">
        <v>133</v>
      </c>
      <c r="C5" s="191" t="s">
        <v>0</v>
      </c>
      <c r="D5" s="191" t="s">
        <v>137</v>
      </c>
      <c r="E5" s="192" t="s">
        <v>138</v>
      </c>
      <c r="F5" s="191" t="s">
        <v>30</v>
      </c>
    </row>
    <row r="6" spans="1:6" s="193" customFormat="1" ht="17.399999999999999">
      <c r="A6" s="473" t="s">
        <v>74</v>
      </c>
      <c r="B6" s="474"/>
      <c r="C6" s="474"/>
      <c r="D6" s="474"/>
      <c r="E6" s="474"/>
      <c r="F6" s="475"/>
    </row>
    <row r="7" spans="1:6" s="193" customFormat="1" ht="94.5" customHeight="1">
      <c r="A7" s="211" t="s">
        <v>232</v>
      </c>
      <c r="B7" s="212" t="s">
        <v>178</v>
      </c>
      <c r="C7" s="213" t="s">
        <v>192</v>
      </c>
      <c r="D7" s="214" t="s">
        <v>260</v>
      </c>
      <c r="E7" s="215">
        <v>1</v>
      </c>
      <c r="F7" s="119" t="s">
        <v>261</v>
      </c>
    </row>
    <row r="8" spans="1:6" s="193" customFormat="1" ht="150" customHeight="1">
      <c r="A8" s="198" t="s">
        <v>232</v>
      </c>
      <c r="B8" s="191" t="s">
        <v>196</v>
      </c>
      <c r="C8" s="199" t="s">
        <v>250</v>
      </c>
      <c r="D8" s="195" t="s">
        <v>263</v>
      </c>
      <c r="E8" s="196">
        <v>2</v>
      </c>
      <c r="F8" s="197" t="s">
        <v>251</v>
      </c>
    </row>
    <row r="9" spans="1:6" s="193" customFormat="1" ht="124.2">
      <c r="A9" s="200"/>
      <c r="B9" s="121" t="s">
        <v>237</v>
      </c>
      <c r="C9" s="120" t="s">
        <v>253</v>
      </c>
      <c r="D9" s="120" t="s">
        <v>252</v>
      </c>
      <c r="E9" s="196">
        <v>3</v>
      </c>
      <c r="F9" s="197"/>
    </row>
    <row r="10" spans="1:6" s="193" customFormat="1" ht="192.75" customHeight="1">
      <c r="A10" s="500" t="s">
        <v>232</v>
      </c>
      <c r="B10" s="489" t="s">
        <v>218</v>
      </c>
      <c r="C10" s="199" t="s">
        <v>254</v>
      </c>
      <c r="D10" s="195" t="s">
        <v>249</v>
      </c>
      <c r="E10" s="196">
        <v>4</v>
      </c>
      <c r="F10" s="197" t="s">
        <v>255</v>
      </c>
    </row>
    <row r="11" spans="1:6" s="193" customFormat="1" ht="23.25" customHeight="1">
      <c r="A11" s="501"/>
      <c r="B11" s="503"/>
      <c r="C11" s="199" t="s">
        <v>222</v>
      </c>
      <c r="D11" s="195" t="s">
        <v>221</v>
      </c>
      <c r="E11" s="196">
        <v>5</v>
      </c>
      <c r="F11" s="197"/>
    </row>
    <row r="12" spans="1:6" s="193" customFormat="1" ht="30">
      <c r="A12" s="501"/>
      <c r="B12" s="503"/>
      <c r="C12" s="199" t="s">
        <v>224</v>
      </c>
      <c r="D12" s="195" t="s">
        <v>223</v>
      </c>
      <c r="E12" s="196">
        <v>6</v>
      </c>
      <c r="F12" s="197"/>
    </row>
    <row r="13" spans="1:6" s="193" customFormat="1" ht="45">
      <c r="A13" s="502"/>
      <c r="B13" s="504"/>
      <c r="C13" s="199" t="s">
        <v>225</v>
      </c>
      <c r="D13" s="195" t="s">
        <v>226</v>
      </c>
      <c r="E13" s="196">
        <v>7</v>
      </c>
      <c r="F13" s="197"/>
    </row>
    <row r="14" spans="1:6" s="193" customFormat="1" ht="17.399999999999999">
      <c r="A14" s="198" t="s">
        <v>232</v>
      </c>
      <c r="B14" s="191" t="s">
        <v>233</v>
      </c>
      <c r="C14" s="199" t="s">
        <v>234</v>
      </c>
      <c r="D14" s="195" t="s">
        <v>221</v>
      </c>
      <c r="E14" s="196">
        <v>8</v>
      </c>
      <c r="F14" s="197"/>
    </row>
    <row r="15" spans="1:6" s="193" customFormat="1" ht="30">
      <c r="A15" s="198" t="s">
        <v>232</v>
      </c>
      <c r="B15" s="191"/>
      <c r="C15" s="199" t="s">
        <v>248</v>
      </c>
      <c r="D15" s="195" t="s">
        <v>247</v>
      </c>
      <c r="E15" s="196">
        <v>9</v>
      </c>
      <c r="F15" s="197"/>
    </row>
    <row r="16" spans="1:6" s="193" customFormat="1" ht="71.25" customHeight="1">
      <c r="A16" s="198" t="s">
        <v>232</v>
      </c>
      <c r="B16" s="191" t="s">
        <v>256</v>
      </c>
      <c r="C16" s="199" t="s">
        <v>257</v>
      </c>
      <c r="D16" s="195" t="s">
        <v>258</v>
      </c>
      <c r="E16" s="196">
        <v>10</v>
      </c>
      <c r="F16" s="197"/>
    </row>
    <row r="17" spans="1:6" s="193" customFormat="1" ht="17.399999999999999">
      <c r="A17" s="473" t="s">
        <v>37</v>
      </c>
      <c r="B17" s="474"/>
      <c r="C17" s="474"/>
      <c r="D17" s="474"/>
      <c r="E17" s="474"/>
      <c r="F17" s="475"/>
    </row>
    <row r="18" spans="1:6" s="193" customFormat="1" ht="55.2">
      <c r="A18" s="198" t="s">
        <v>232</v>
      </c>
      <c r="B18" s="199" t="s">
        <v>152</v>
      </c>
      <c r="C18" s="194"/>
      <c r="D18" s="197">
        <v>40</v>
      </c>
      <c r="E18" s="196"/>
      <c r="F18" s="201" t="s">
        <v>259</v>
      </c>
    </row>
    <row r="19" spans="1:6" s="193" customFormat="1" ht="17.399999999999999">
      <c r="A19" s="473" t="s">
        <v>16</v>
      </c>
      <c r="B19" s="474"/>
      <c r="C19" s="474"/>
      <c r="D19" s="474"/>
      <c r="E19" s="474"/>
      <c r="F19" s="475"/>
    </row>
    <row r="20" spans="1:6" s="193" customFormat="1" ht="27.6">
      <c r="A20" s="500" t="s">
        <v>157</v>
      </c>
      <c r="B20" s="197" t="s">
        <v>153</v>
      </c>
      <c r="C20" s="197" t="s">
        <v>155</v>
      </c>
      <c r="D20" s="197"/>
      <c r="E20" s="196"/>
      <c r="F20" s="191"/>
    </row>
    <row r="21" spans="1:6" s="193" customFormat="1" ht="27.6">
      <c r="A21" s="501"/>
      <c r="B21" s="197" t="s">
        <v>154</v>
      </c>
      <c r="C21" s="197" t="s">
        <v>156</v>
      </c>
      <c r="D21" s="197"/>
      <c r="E21" s="196"/>
      <c r="F21" s="191"/>
    </row>
    <row r="22" spans="1:6" s="193" customFormat="1">
      <c r="A22" s="501"/>
      <c r="B22" s="197" t="s">
        <v>241</v>
      </c>
      <c r="C22" s="197" t="s">
        <v>242</v>
      </c>
      <c r="D22" s="197"/>
      <c r="E22" s="196"/>
      <c r="F22" s="191"/>
    </row>
    <row r="23" spans="1:6" s="193" customFormat="1" ht="27.6">
      <c r="A23" s="501"/>
      <c r="B23" s="197" t="s">
        <v>158</v>
      </c>
      <c r="C23" s="197" t="s">
        <v>160</v>
      </c>
      <c r="D23" s="197"/>
      <c r="E23" s="196"/>
      <c r="F23" s="191"/>
    </row>
    <row r="24" spans="1:6" s="193" customFormat="1" ht="27.6">
      <c r="A24" s="501"/>
      <c r="B24" s="120" t="s">
        <v>159</v>
      </c>
      <c r="C24" s="120" t="s">
        <v>160</v>
      </c>
      <c r="D24" s="120"/>
      <c r="E24" s="202"/>
      <c r="F24" s="120"/>
    </row>
    <row r="25" spans="1:6" s="193" customFormat="1">
      <c r="A25" s="501"/>
      <c r="B25" s="120" t="s">
        <v>161</v>
      </c>
      <c r="C25" s="120" t="s">
        <v>162</v>
      </c>
      <c r="D25" s="120"/>
      <c r="E25" s="202"/>
      <c r="F25" s="120"/>
    </row>
    <row r="26" spans="1:6" s="193" customFormat="1">
      <c r="A26" s="501"/>
      <c r="B26" s="120" t="s">
        <v>215</v>
      </c>
      <c r="C26" s="120" t="s">
        <v>243</v>
      </c>
      <c r="D26" s="120"/>
      <c r="E26" s="202"/>
      <c r="F26" s="203"/>
    </row>
    <row r="27" spans="1:6" ht="27.6">
      <c r="A27" s="502"/>
      <c r="B27" s="203" t="s">
        <v>245</v>
      </c>
      <c r="C27" s="204" t="s">
        <v>246</v>
      </c>
      <c r="D27" s="205"/>
      <c r="E27" s="205"/>
      <c r="F27" s="206"/>
    </row>
    <row r="28" spans="1:6">
      <c r="A28" s="185"/>
      <c r="C28" s="208"/>
      <c r="D28" s="185"/>
      <c r="E28" s="185"/>
    </row>
    <row r="29" spans="1:6">
      <c r="A29" s="185"/>
      <c r="C29" s="208"/>
      <c r="D29" s="185"/>
      <c r="E29" s="185"/>
    </row>
    <row r="30" spans="1:6">
      <c r="A30" s="185"/>
      <c r="C30" s="208"/>
      <c r="D30" s="185"/>
      <c r="E30" s="185"/>
    </row>
    <row r="31" spans="1:6">
      <c r="A31" s="185"/>
      <c r="C31" s="208"/>
      <c r="D31" s="185"/>
      <c r="E31" s="185"/>
    </row>
    <row r="32" spans="1:6">
      <c r="A32" s="185"/>
      <c r="C32" s="208"/>
      <c r="D32" s="185"/>
      <c r="E32" s="185"/>
    </row>
    <row r="33" spans="1:5">
      <c r="A33" s="185"/>
      <c r="C33" s="208"/>
      <c r="D33" s="185"/>
      <c r="E33" s="185"/>
    </row>
    <row r="34" spans="1:5">
      <c r="A34" s="185"/>
      <c r="C34" s="208"/>
      <c r="D34" s="185"/>
      <c r="E34" s="185"/>
    </row>
    <row r="35" spans="1:5">
      <c r="A35" s="185"/>
      <c r="C35" s="208"/>
      <c r="D35" s="185"/>
      <c r="E35" s="185"/>
    </row>
    <row r="36" spans="1:5">
      <c r="A36" s="185"/>
      <c r="C36" s="208"/>
      <c r="D36" s="185"/>
      <c r="E36" s="185"/>
    </row>
    <row r="37" spans="1:5">
      <c r="A37" s="185"/>
      <c r="C37" s="208"/>
      <c r="D37" s="185"/>
      <c r="E37" s="185"/>
    </row>
    <row r="38" spans="1:5">
      <c r="A38" s="185"/>
      <c r="C38" s="208"/>
      <c r="D38" s="185"/>
      <c r="E38" s="185"/>
    </row>
    <row r="39" spans="1:5">
      <c r="A39" s="185"/>
      <c r="C39" s="208"/>
      <c r="D39" s="185"/>
      <c r="E39" s="185"/>
    </row>
    <row r="40" spans="1:5">
      <c r="A40" s="185"/>
      <c r="C40" s="208"/>
      <c r="D40" s="185"/>
      <c r="E40" s="185"/>
    </row>
    <row r="41" spans="1:5">
      <c r="A41" s="185"/>
      <c r="C41" s="208"/>
      <c r="D41" s="185"/>
      <c r="E41" s="185"/>
    </row>
    <row r="42" spans="1:5">
      <c r="A42" s="185"/>
      <c r="C42" s="208"/>
      <c r="D42" s="185"/>
      <c r="E42" s="185"/>
    </row>
    <row r="43" spans="1:5">
      <c r="A43" s="185"/>
      <c r="C43" s="208"/>
      <c r="D43" s="185"/>
      <c r="E43" s="185"/>
    </row>
    <row r="44" spans="1:5">
      <c r="A44" s="185"/>
      <c r="C44" s="208"/>
      <c r="D44" s="185"/>
      <c r="E44" s="185"/>
    </row>
    <row r="45" spans="1:5">
      <c r="A45" s="185"/>
      <c r="C45" s="208"/>
      <c r="D45" s="185"/>
      <c r="E45" s="185"/>
    </row>
    <row r="46" spans="1:5">
      <c r="A46" s="185"/>
      <c r="C46" s="208"/>
      <c r="D46" s="185"/>
      <c r="E46" s="185"/>
    </row>
    <row r="47" spans="1:5">
      <c r="A47" s="185"/>
      <c r="C47" s="208"/>
      <c r="D47" s="185"/>
      <c r="E47" s="185"/>
    </row>
    <row r="48" spans="1:5">
      <c r="A48" s="185"/>
      <c r="C48" s="208"/>
      <c r="D48" s="185"/>
      <c r="E48" s="185"/>
    </row>
    <row r="49" spans="1:5">
      <c r="A49" s="185"/>
      <c r="C49" s="208"/>
      <c r="D49" s="185"/>
      <c r="E49" s="185"/>
    </row>
    <row r="50" spans="1:5">
      <c r="A50" s="185"/>
      <c r="C50" s="208"/>
      <c r="D50" s="185"/>
      <c r="E50" s="185"/>
    </row>
    <row r="51" spans="1:5">
      <c r="A51" s="185"/>
      <c r="C51" s="208"/>
      <c r="D51" s="185"/>
      <c r="E51" s="185"/>
    </row>
    <row r="52" spans="1:5">
      <c r="A52" s="185"/>
      <c r="C52" s="208"/>
      <c r="D52" s="185"/>
      <c r="E52" s="185"/>
    </row>
    <row r="53" spans="1:5">
      <c r="A53" s="185"/>
      <c r="C53" s="208"/>
      <c r="D53" s="185"/>
      <c r="E53" s="185"/>
    </row>
    <row r="54" spans="1:5">
      <c r="A54" s="185"/>
      <c r="C54" s="208"/>
      <c r="D54" s="185"/>
      <c r="E54" s="185"/>
    </row>
  </sheetData>
  <mergeCells count="6">
    <mergeCell ref="A20:A27"/>
    <mergeCell ref="A6:F6"/>
    <mergeCell ref="A10:A13"/>
    <mergeCell ref="B10:B13"/>
    <mergeCell ref="A17:F17"/>
    <mergeCell ref="A19:F19"/>
  </mergeCells>
  <conditionalFormatting sqref="C7:F7 B8:F8 B10:D10 B18:E18">
    <cfRule type="expression" dxfId="46" priority="7">
      <formula>#REF!&gt;0</formula>
    </cfRule>
  </conditionalFormatting>
  <conditionalFormatting sqref="E9:F16 C11:D16">
    <cfRule type="expression" dxfId="45" priority="2">
      <formula>#REF!&gt;0</formula>
    </cfRule>
  </conditionalFormatting>
  <conditionalFormatting sqref="F18">
    <cfRule type="expression" dxfId="44" priority="1" stopIfTrue="1">
      <formula>#REF!&gt;0</formula>
    </cfRule>
  </conditionalFormatting>
  <pageMargins left="0.7" right="0.7" top="0.75" bottom="0.75" header="0.3" footer="0.3"/>
  <pageSetup paperSize="9" orientation="portrait"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dimension ref="A1:I23"/>
  <sheetViews>
    <sheetView topLeftCell="A4" workbookViewId="0">
      <selection activeCell="B4" sqref="B4"/>
    </sheetView>
  </sheetViews>
  <sheetFormatPr defaultRowHeight="14.4"/>
  <cols>
    <col min="1" max="1" width="23.44140625" customWidth="1"/>
    <col min="2" max="2" width="23.33203125" style="28" customWidth="1"/>
    <col min="3" max="3" width="37.88671875" style="28" customWidth="1"/>
    <col min="4" max="4" width="17.5546875" style="28" customWidth="1"/>
    <col min="5" max="5" width="18.109375" customWidth="1"/>
    <col min="6" max="6" width="29.44140625" customWidth="1"/>
    <col min="7" max="7" width="23" customWidth="1"/>
    <col min="9" max="9" width="52.44140625" customWidth="1"/>
  </cols>
  <sheetData>
    <row r="1" spans="1:9">
      <c r="A1" s="53"/>
      <c r="B1" s="53"/>
      <c r="C1" s="53"/>
      <c r="D1" s="43"/>
      <c r="E1" s="168"/>
      <c r="F1" s="53"/>
    </row>
    <row r="2" spans="1:9" ht="36">
      <c r="A2" s="7" t="s">
        <v>214</v>
      </c>
      <c r="B2" s="160">
        <f>166+34</f>
        <v>200</v>
      </c>
      <c r="C2" s="7"/>
      <c r="D2" s="57"/>
      <c r="E2" s="107"/>
      <c r="F2" s="53"/>
    </row>
    <row r="3" spans="1:9" ht="36">
      <c r="A3" s="7"/>
      <c r="B3" s="160"/>
      <c r="C3" s="7" t="s">
        <v>213</v>
      </c>
      <c r="D3" s="57"/>
      <c r="E3" s="107"/>
      <c r="F3" s="53"/>
    </row>
    <row r="4" spans="1:9" ht="72">
      <c r="A4" s="7" t="s">
        <v>136</v>
      </c>
      <c r="B4" s="169">
        <f>99-34</f>
        <v>65</v>
      </c>
      <c r="C4" s="7" t="s">
        <v>239</v>
      </c>
      <c r="D4" s="1"/>
      <c r="E4" s="107"/>
      <c r="F4" s="53"/>
    </row>
    <row r="5" spans="1:9" ht="28.8">
      <c r="A5" s="21" t="s">
        <v>5</v>
      </c>
      <c r="B5" s="21" t="s">
        <v>133</v>
      </c>
      <c r="C5" s="21" t="s">
        <v>0</v>
      </c>
      <c r="D5" s="8" t="s">
        <v>137</v>
      </c>
      <c r="E5" s="126" t="s">
        <v>138</v>
      </c>
      <c r="F5" s="21" t="s">
        <v>30</v>
      </c>
    </row>
    <row r="6" spans="1:9" ht="18">
      <c r="A6" s="507" t="s">
        <v>74</v>
      </c>
      <c r="B6" s="508"/>
      <c r="C6" s="508"/>
      <c r="D6" s="508"/>
      <c r="E6" s="508"/>
      <c r="F6" s="509"/>
    </row>
    <row r="7" spans="1:9" ht="103.5" customHeight="1">
      <c r="A7" s="510" t="s">
        <v>197</v>
      </c>
      <c r="B7" s="21" t="s">
        <v>178</v>
      </c>
      <c r="C7" s="156" t="s">
        <v>192</v>
      </c>
      <c r="D7" s="172" t="s">
        <v>230</v>
      </c>
      <c r="E7" s="170">
        <v>1</v>
      </c>
      <c r="F7" s="173" t="s">
        <v>231</v>
      </c>
      <c r="I7" s="28"/>
    </row>
    <row r="8" spans="1:9" ht="43.2">
      <c r="A8" s="510"/>
      <c r="B8" s="143" t="s">
        <v>179</v>
      </c>
      <c r="C8" s="176"/>
      <c r="D8" s="178" t="s">
        <v>217</v>
      </c>
      <c r="E8" s="179">
        <v>2</v>
      </c>
      <c r="F8" s="180" t="s">
        <v>216</v>
      </c>
    </row>
    <row r="9" spans="1:9" ht="140.4">
      <c r="A9" s="131" t="s">
        <v>197</v>
      </c>
      <c r="B9" s="21" t="s">
        <v>196</v>
      </c>
      <c r="C9" s="159" t="s">
        <v>235</v>
      </c>
      <c r="D9" s="175" t="s">
        <v>236</v>
      </c>
      <c r="E9" s="110">
        <v>4</v>
      </c>
      <c r="F9" s="2"/>
    </row>
    <row r="10" spans="1:9" ht="86.4">
      <c r="A10" s="152" t="s">
        <v>197</v>
      </c>
      <c r="B10" s="143" t="s">
        <v>238</v>
      </c>
      <c r="C10" s="176"/>
      <c r="D10" s="177" t="s">
        <v>228</v>
      </c>
      <c r="E10" s="111">
        <v>3</v>
      </c>
      <c r="F10" s="25" t="s">
        <v>227</v>
      </c>
    </row>
    <row r="11" spans="1:9" ht="124.5" customHeight="1">
      <c r="A11" s="505" t="s">
        <v>197</v>
      </c>
      <c r="B11" s="512" t="s">
        <v>218</v>
      </c>
      <c r="C11" s="159" t="s">
        <v>220</v>
      </c>
      <c r="D11" s="174" t="s">
        <v>219</v>
      </c>
      <c r="E11" s="110">
        <v>5</v>
      </c>
      <c r="F11" s="2"/>
    </row>
    <row r="12" spans="1:9" ht="18.75" customHeight="1">
      <c r="A12" s="506"/>
      <c r="B12" s="513"/>
      <c r="C12" s="159" t="s">
        <v>222</v>
      </c>
      <c r="D12" s="171" t="s">
        <v>221</v>
      </c>
      <c r="E12" s="110">
        <v>6</v>
      </c>
      <c r="F12" s="2"/>
    </row>
    <row r="13" spans="1:9" ht="46.8">
      <c r="A13" s="506"/>
      <c r="B13" s="513"/>
      <c r="C13" s="159" t="s">
        <v>224</v>
      </c>
      <c r="D13" s="171" t="s">
        <v>223</v>
      </c>
      <c r="E13" s="110">
        <v>7</v>
      </c>
      <c r="F13" s="2"/>
    </row>
    <row r="14" spans="1:9" ht="78">
      <c r="A14" s="511"/>
      <c r="B14" s="514"/>
      <c r="C14" s="159" t="s">
        <v>225</v>
      </c>
      <c r="D14" s="174" t="s">
        <v>226</v>
      </c>
      <c r="E14" s="110">
        <v>8</v>
      </c>
      <c r="F14" s="2"/>
    </row>
    <row r="15" spans="1:9" ht="18">
      <c r="A15" s="507" t="s">
        <v>37</v>
      </c>
      <c r="B15" s="508"/>
      <c r="C15" s="508"/>
      <c r="D15" s="508"/>
      <c r="E15" s="508"/>
      <c r="F15" s="509"/>
    </row>
    <row r="16" spans="1:9" ht="78">
      <c r="A16" s="131" t="s">
        <v>197</v>
      </c>
      <c r="B16" s="159" t="s">
        <v>152</v>
      </c>
      <c r="C16" s="156"/>
      <c r="D16" s="32">
        <v>27</v>
      </c>
      <c r="E16" s="128"/>
      <c r="F16" s="2" t="s">
        <v>229</v>
      </c>
    </row>
    <row r="17" spans="1:6" ht="18">
      <c r="A17" s="507" t="s">
        <v>16</v>
      </c>
      <c r="B17" s="508"/>
      <c r="C17" s="508"/>
      <c r="D17" s="508"/>
      <c r="E17" s="508"/>
      <c r="F17" s="509"/>
    </row>
    <row r="18" spans="1:6" ht="43.2">
      <c r="A18" s="505" t="s">
        <v>157</v>
      </c>
      <c r="B18" s="2" t="s">
        <v>153</v>
      </c>
      <c r="C18" s="2" t="s">
        <v>155</v>
      </c>
      <c r="D18" s="3"/>
      <c r="E18" s="128"/>
      <c r="F18" s="21"/>
    </row>
    <row r="19" spans="1:6" ht="43.2">
      <c r="A19" s="506"/>
      <c r="B19" s="2" t="s">
        <v>154</v>
      </c>
      <c r="C19" s="2" t="s">
        <v>156</v>
      </c>
      <c r="D19" s="3"/>
      <c r="E19" s="128"/>
      <c r="F19" s="21"/>
    </row>
    <row r="20" spans="1:6" ht="28.8">
      <c r="A20" s="506"/>
      <c r="B20" s="2" t="s">
        <v>158</v>
      </c>
      <c r="C20" s="2" t="s">
        <v>160</v>
      </c>
      <c r="D20" s="3"/>
      <c r="E20" s="128"/>
      <c r="F20" s="21"/>
    </row>
    <row r="21" spans="1:6" ht="28.8">
      <c r="A21" s="506"/>
      <c r="B21" s="14" t="s">
        <v>159</v>
      </c>
      <c r="C21" s="14" t="s">
        <v>160</v>
      </c>
      <c r="D21" s="15"/>
      <c r="E21" s="129"/>
      <c r="F21" s="14"/>
    </row>
    <row r="22" spans="1:6" ht="28.8">
      <c r="A22" s="506"/>
      <c r="B22" s="14" t="s">
        <v>161</v>
      </c>
      <c r="C22" s="14" t="s">
        <v>162</v>
      </c>
      <c r="D22" s="15"/>
      <c r="E22" s="129"/>
      <c r="F22" s="14"/>
    </row>
    <row r="23" spans="1:6" ht="28.8">
      <c r="A23" s="506"/>
      <c r="B23" s="14" t="s">
        <v>215</v>
      </c>
      <c r="C23" s="14"/>
      <c r="D23" s="15"/>
      <c r="E23" s="129"/>
      <c r="F23" s="46"/>
    </row>
  </sheetData>
  <mergeCells count="7">
    <mergeCell ref="A18:A23"/>
    <mergeCell ref="A6:F6"/>
    <mergeCell ref="A7:A8"/>
    <mergeCell ref="A15:F15"/>
    <mergeCell ref="A17:F17"/>
    <mergeCell ref="A11:A14"/>
    <mergeCell ref="B11:B14"/>
  </mergeCells>
  <conditionalFormatting sqref="B9:F11">
    <cfRule type="expression" dxfId="43" priority="4">
      <formula>#REF!&gt;0</formula>
    </cfRule>
  </conditionalFormatting>
  <conditionalFormatting sqref="C7:F8 B16:F16">
    <cfRule type="expression" dxfId="42" priority="5">
      <formula>#REF!&gt;0</formula>
    </cfRule>
  </conditionalFormatting>
  <conditionalFormatting sqref="C12:F14">
    <cfRule type="expression" dxfId="41" priority="1">
      <formula>#REF!&gt;0</formula>
    </cfRule>
  </conditionalFormatting>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51"/>
  <sheetViews>
    <sheetView topLeftCell="A16" zoomScale="70" zoomScaleNormal="70" workbookViewId="0">
      <selection activeCell="B27" sqref="B27"/>
    </sheetView>
  </sheetViews>
  <sheetFormatPr defaultColWidth="9.109375" defaultRowHeight="13.2"/>
  <cols>
    <col min="1" max="1" width="28.109375" style="406" customWidth="1"/>
    <col min="2" max="2" width="31.44140625" style="406" customWidth="1"/>
    <col min="3" max="3" width="88.88671875" style="407" customWidth="1"/>
    <col min="4" max="4" width="25.6640625" style="407" customWidth="1"/>
    <col min="5" max="5" width="22" style="408" customWidth="1"/>
    <col min="6" max="6" width="65.5546875" style="409" customWidth="1"/>
    <col min="7" max="16384" width="9.109375" style="251"/>
  </cols>
  <sheetData>
    <row r="1" spans="1:6" s="426" customFormat="1">
      <c r="A1" s="421"/>
      <c r="B1" s="422"/>
      <c r="C1" s="421"/>
      <c r="D1" s="423"/>
      <c r="E1" s="424"/>
      <c r="F1" s="425"/>
    </row>
    <row r="2" spans="1:6" s="426" customFormat="1" ht="26.4">
      <c r="A2" s="420" t="s">
        <v>1038</v>
      </c>
      <c r="B2" s="427">
        <v>160</v>
      </c>
      <c r="C2" s="420"/>
      <c r="D2" s="428"/>
      <c r="E2" s="429"/>
      <c r="F2" s="425"/>
    </row>
    <row r="3" spans="1:6" s="426" customFormat="1">
      <c r="A3" s="420"/>
      <c r="B3" s="427"/>
      <c r="C3" s="420" t="s">
        <v>1039</v>
      </c>
      <c r="D3" s="428"/>
      <c r="E3" s="429"/>
      <c r="F3" s="425"/>
    </row>
    <row r="4" spans="1:6" s="426" customFormat="1" ht="26.4">
      <c r="A4" s="420" t="s">
        <v>136</v>
      </c>
      <c r="B4" s="430" t="s">
        <v>1069</v>
      </c>
      <c r="C4" s="420" t="s">
        <v>1068</v>
      </c>
      <c r="D4" s="431"/>
      <c r="E4" s="429"/>
      <c r="F4" s="425"/>
    </row>
    <row r="5" spans="1:6" ht="30.75" customHeight="1">
      <c r="A5" s="250" t="s">
        <v>5</v>
      </c>
      <c r="B5" s="250" t="s">
        <v>133</v>
      </c>
      <c r="C5" s="250" t="s">
        <v>0</v>
      </c>
      <c r="D5" s="250" t="s">
        <v>656</v>
      </c>
      <c r="E5" s="253" t="s">
        <v>138</v>
      </c>
      <c r="F5" s="323" t="s">
        <v>30</v>
      </c>
    </row>
    <row r="6" spans="1:6" ht="133.19999999999999" customHeight="1">
      <c r="A6" s="287" t="s">
        <v>200</v>
      </c>
      <c r="B6" s="270" t="s">
        <v>215</v>
      </c>
      <c r="C6" s="326" t="s">
        <v>1034</v>
      </c>
      <c r="D6" s="250" t="s">
        <v>1067</v>
      </c>
      <c r="E6" s="419" t="s">
        <v>869</v>
      </c>
      <c r="F6" s="311" t="s">
        <v>1066</v>
      </c>
    </row>
    <row r="7" spans="1:6" ht="30" customHeight="1">
      <c r="A7" s="333"/>
      <c r="B7" s="340"/>
      <c r="C7" s="404"/>
      <c r="D7" s="340"/>
      <c r="E7" s="418" t="s">
        <v>977</v>
      </c>
      <c r="F7" s="405"/>
    </row>
    <row r="8" spans="1:6" s="411" customFormat="1" ht="106.5" customHeight="1">
      <c r="A8" s="287" t="s">
        <v>200</v>
      </c>
      <c r="B8" s="286" t="s">
        <v>901</v>
      </c>
      <c r="C8" s="303" t="s">
        <v>996</v>
      </c>
      <c r="D8" s="250" t="s">
        <v>1065</v>
      </c>
      <c r="E8" s="410" t="s">
        <v>862</v>
      </c>
      <c r="F8" s="324" t="s">
        <v>1070</v>
      </c>
    </row>
    <row r="9" spans="1:6" s="411" customFormat="1" ht="39" customHeight="1">
      <c r="A9" s="287" t="s">
        <v>200</v>
      </c>
      <c r="B9" s="286" t="s">
        <v>1057</v>
      </c>
      <c r="C9" s="295" t="s">
        <v>1058</v>
      </c>
      <c r="D9" s="250" t="s">
        <v>1062</v>
      </c>
      <c r="E9" s="410" t="s">
        <v>863</v>
      </c>
      <c r="F9" s="311" t="s">
        <v>1071</v>
      </c>
    </row>
    <row r="10" spans="1:6" s="411" customFormat="1" ht="63.75" customHeight="1">
      <c r="A10" s="287" t="s">
        <v>200</v>
      </c>
      <c r="B10" s="286" t="s">
        <v>1059</v>
      </c>
      <c r="C10" s="295" t="s">
        <v>1061</v>
      </c>
      <c r="D10" s="250" t="s">
        <v>1060</v>
      </c>
      <c r="E10" s="410" t="s">
        <v>864</v>
      </c>
      <c r="F10" s="324"/>
    </row>
    <row r="11" spans="1:6" ht="120" customHeight="1">
      <c r="A11" s="287" t="s">
        <v>200</v>
      </c>
      <c r="B11" s="286" t="s">
        <v>1049</v>
      </c>
      <c r="C11" s="303" t="s">
        <v>1048</v>
      </c>
      <c r="D11" s="250" t="s">
        <v>1043</v>
      </c>
      <c r="E11" s="410" t="s">
        <v>837</v>
      </c>
      <c r="F11" s="311"/>
    </row>
    <row r="12" spans="1:6" ht="35.25" customHeight="1">
      <c r="A12" s="287" t="s">
        <v>200</v>
      </c>
      <c r="B12" s="286" t="s">
        <v>1041</v>
      </c>
      <c r="C12" s="295" t="s">
        <v>1040</v>
      </c>
      <c r="D12" s="250" t="s">
        <v>1043</v>
      </c>
      <c r="E12" s="410" t="s">
        <v>838</v>
      </c>
      <c r="F12" s="311"/>
    </row>
    <row r="13" spans="1:6" ht="45" customHeight="1">
      <c r="A13" s="287" t="s">
        <v>200</v>
      </c>
      <c r="B13" s="286" t="s">
        <v>1053</v>
      </c>
      <c r="C13" s="295" t="s">
        <v>1052</v>
      </c>
      <c r="D13" s="250" t="s">
        <v>1043</v>
      </c>
      <c r="E13" s="410" t="s">
        <v>839</v>
      </c>
      <c r="F13" s="311"/>
    </row>
    <row r="14" spans="1:6" ht="45" customHeight="1">
      <c r="A14" s="287" t="s">
        <v>200</v>
      </c>
      <c r="B14" s="286" t="s">
        <v>1051</v>
      </c>
      <c r="C14" s="295" t="s">
        <v>1050</v>
      </c>
      <c r="D14" s="250" t="s">
        <v>1043</v>
      </c>
      <c r="E14" s="410" t="s">
        <v>840</v>
      </c>
      <c r="F14" s="311"/>
    </row>
    <row r="15" spans="1:6" ht="96" customHeight="1">
      <c r="A15" s="287" t="s">
        <v>200</v>
      </c>
      <c r="B15" s="286" t="s">
        <v>993</v>
      </c>
      <c r="C15" s="295" t="s">
        <v>1042</v>
      </c>
      <c r="D15" s="250" t="s">
        <v>1044</v>
      </c>
      <c r="E15" s="410" t="s">
        <v>841</v>
      </c>
      <c r="F15" s="311"/>
    </row>
    <row r="16" spans="1:6" ht="45" customHeight="1">
      <c r="A16" s="287" t="s">
        <v>200</v>
      </c>
      <c r="B16" s="286" t="s">
        <v>1046</v>
      </c>
      <c r="C16" s="295" t="s">
        <v>1045</v>
      </c>
      <c r="D16" s="250" t="s">
        <v>1047</v>
      </c>
      <c r="E16" s="410" t="s">
        <v>842</v>
      </c>
      <c r="F16" s="311"/>
    </row>
    <row r="17" spans="1:6" ht="45" customHeight="1">
      <c r="A17" s="287" t="s">
        <v>200</v>
      </c>
      <c r="B17" s="286" t="s">
        <v>1055</v>
      </c>
      <c r="C17" s="303" t="s">
        <v>1054</v>
      </c>
      <c r="D17" s="250" t="s">
        <v>1056</v>
      </c>
      <c r="E17" s="410" t="s">
        <v>907</v>
      </c>
      <c r="F17" s="311"/>
    </row>
    <row r="18" spans="1:6" ht="120" customHeight="1">
      <c r="A18" s="287" t="s">
        <v>200</v>
      </c>
      <c r="B18" s="286" t="s">
        <v>1016</v>
      </c>
      <c r="C18" s="295" t="s">
        <v>1064</v>
      </c>
      <c r="D18" s="250" t="s">
        <v>1018</v>
      </c>
      <c r="E18" s="410" t="s">
        <v>908</v>
      </c>
      <c r="F18" s="311"/>
    </row>
    <row r="19" spans="1:6">
      <c r="A19" s="441" t="s">
        <v>37</v>
      </c>
      <c r="B19" s="442"/>
      <c r="C19" s="442"/>
      <c r="D19" s="442"/>
      <c r="E19" s="442"/>
      <c r="F19" s="443"/>
    </row>
    <row r="20" spans="1:6" ht="39.6">
      <c r="A20" s="287" t="s">
        <v>200</v>
      </c>
      <c r="B20" s="286" t="s">
        <v>152</v>
      </c>
      <c r="C20" s="249"/>
      <c r="D20" s="250">
        <v>40</v>
      </c>
      <c r="E20" s="253"/>
      <c r="F20" s="357" t="s">
        <v>1063</v>
      </c>
    </row>
    <row r="21" spans="1:6" ht="18.75" customHeight="1">
      <c r="A21" s="444" t="s">
        <v>16</v>
      </c>
      <c r="B21" s="445"/>
      <c r="C21" s="445"/>
      <c r="D21" s="445"/>
      <c r="E21" s="445"/>
      <c r="F21" s="446"/>
    </row>
    <row r="22" spans="1:6" ht="16.5" customHeight="1">
      <c r="A22" s="448" t="s">
        <v>157</v>
      </c>
      <c r="B22" s="270" t="s">
        <v>637</v>
      </c>
      <c r="C22" s="326" t="s">
        <v>636</v>
      </c>
      <c r="D22" s="249"/>
      <c r="E22" s="259" t="s">
        <v>575</v>
      </c>
      <c r="F22" s="350"/>
    </row>
    <row r="23" spans="1:6" ht="40.200000000000003" customHeight="1">
      <c r="A23" s="449"/>
      <c r="B23" s="286" t="s">
        <v>154</v>
      </c>
      <c r="C23" s="295" t="s">
        <v>156</v>
      </c>
      <c r="D23" s="250"/>
      <c r="E23" s="253">
        <v>1</v>
      </c>
      <c r="F23" s="412"/>
    </row>
    <row r="24" spans="1:6" ht="26.4">
      <c r="A24" s="449"/>
      <c r="B24" s="273" t="s">
        <v>1021</v>
      </c>
      <c r="C24" s="413" t="s">
        <v>1022</v>
      </c>
      <c r="D24" s="413"/>
      <c r="E24" s="253">
        <v>2</v>
      </c>
      <c r="F24" s="414"/>
    </row>
    <row r="25" spans="1:6">
      <c r="A25" s="449"/>
      <c r="B25" s="286" t="s">
        <v>565</v>
      </c>
      <c r="C25" s="295" t="s">
        <v>564</v>
      </c>
      <c r="D25" s="250"/>
      <c r="E25" s="253">
        <v>3</v>
      </c>
      <c r="F25" s="412"/>
    </row>
    <row r="26" spans="1:6" ht="26.4">
      <c r="A26" s="449"/>
      <c r="B26" s="286" t="s">
        <v>582</v>
      </c>
      <c r="C26" s="295" t="s">
        <v>581</v>
      </c>
      <c r="D26" s="250"/>
      <c r="E26" s="345" t="s">
        <v>727</v>
      </c>
      <c r="F26" s="412"/>
    </row>
    <row r="27" spans="1:6" ht="51.75" customHeight="1">
      <c r="A27" s="450"/>
      <c r="B27" s="417" t="s">
        <v>622</v>
      </c>
      <c r="C27" s="303" t="s">
        <v>623</v>
      </c>
      <c r="D27" s="250"/>
      <c r="E27" s="253" t="s">
        <v>727</v>
      </c>
      <c r="F27" s="412"/>
    </row>
    <row r="28" spans="1:6">
      <c r="A28" s="251"/>
      <c r="C28" s="415"/>
      <c r="D28" s="415"/>
      <c r="E28" s="416"/>
    </row>
    <row r="29" spans="1:6">
      <c r="A29" s="251"/>
      <c r="C29" s="415"/>
      <c r="D29" s="415"/>
      <c r="E29" s="416"/>
    </row>
    <row r="30" spans="1:6">
      <c r="A30" s="251"/>
      <c r="C30" s="415"/>
      <c r="D30" s="415"/>
      <c r="E30" s="416"/>
    </row>
    <row r="31" spans="1:6">
      <c r="A31" s="251"/>
      <c r="C31" s="415"/>
      <c r="D31" s="415"/>
      <c r="E31" s="416"/>
    </row>
    <row r="32" spans="1:6">
      <c r="A32" s="251"/>
      <c r="C32" s="415"/>
      <c r="D32" s="415"/>
      <c r="E32" s="416"/>
    </row>
    <row r="33" spans="1:5">
      <c r="A33" s="251"/>
      <c r="C33" s="415"/>
      <c r="D33" s="415"/>
      <c r="E33" s="416"/>
    </row>
    <row r="34" spans="1:5">
      <c r="A34" s="251"/>
      <c r="C34" s="415"/>
      <c r="D34" s="415"/>
      <c r="E34" s="416"/>
    </row>
    <row r="35" spans="1:5">
      <c r="A35" s="251"/>
      <c r="C35" s="415"/>
      <c r="D35" s="415"/>
      <c r="E35" s="416"/>
    </row>
    <row r="36" spans="1:5">
      <c r="A36" s="251"/>
      <c r="C36" s="415"/>
      <c r="D36" s="415"/>
      <c r="E36" s="416"/>
    </row>
    <row r="37" spans="1:5">
      <c r="A37" s="251"/>
      <c r="C37" s="415"/>
      <c r="D37" s="415"/>
      <c r="E37" s="416"/>
    </row>
    <row r="38" spans="1:5">
      <c r="A38" s="251"/>
      <c r="C38" s="415"/>
      <c r="D38" s="415"/>
      <c r="E38" s="416"/>
    </row>
    <row r="39" spans="1:5">
      <c r="A39" s="251"/>
      <c r="C39" s="415"/>
      <c r="D39" s="415"/>
      <c r="E39" s="416"/>
    </row>
    <row r="40" spans="1:5">
      <c r="A40" s="251"/>
      <c r="C40" s="415"/>
      <c r="D40" s="415"/>
      <c r="E40" s="416"/>
    </row>
    <row r="41" spans="1:5">
      <c r="A41" s="251"/>
      <c r="C41" s="415"/>
      <c r="D41" s="415"/>
      <c r="E41" s="416"/>
    </row>
    <row r="42" spans="1:5">
      <c r="A42" s="251"/>
      <c r="C42" s="415"/>
      <c r="D42" s="415"/>
      <c r="E42" s="416"/>
    </row>
    <row r="43" spans="1:5">
      <c r="A43" s="251"/>
      <c r="C43" s="415"/>
      <c r="D43" s="415"/>
      <c r="E43" s="416"/>
    </row>
    <row r="44" spans="1:5">
      <c r="A44" s="251"/>
      <c r="C44" s="415"/>
      <c r="D44" s="415"/>
      <c r="E44" s="416"/>
    </row>
    <row r="45" spans="1:5">
      <c r="A45" s="251"/>
      <c r="C45" s="415"/>
      <c r="D45" s="415"/>
      <c r="E45" s="416"/>
    </row>
    <row r="46" spans="1:5">
      <c r="A46" s="251"/>
      <c r="C46" s="415"/>
      <c r="D46" s="415"/>
      <c r="E46" s="416"/>
    </row>
    <row r="47" spans="1:5">
      <c r="A47" s="251"/>
      <c r="C47" s="415"/>
      <c r="D47" s="415"/>
      <c r="E47" s="416"/>
    </row>
    <row r="48" spans="1:5">
      <c r="A48" s="251"/>
      <c r="C48" s="415"/>
      <c r="D48" s="415"/>
      <c r="E48" s="416"/>
    </row>
    <row r="49" spans="1:1">
      <c r="A49" s="251"/>
    </row>
    <row r="50" spans="1:1">
      <c r="A50" s="251"/>
    </row>
    <row r="51" spans="1:1">
      <c r="A51" s="251"/>
    </row>
  </sheetData>
  <mergeCells count="3">
    <mergeCell ref="A19:F19"/>
    <mergeCell ref="A21:F21"/>
    <mergeCell ref="A22:A27"/>
  </mergeCells>
  <conditionalFormatting sqref="B20:E20">
    <cfRule type="expression" dxfId="121" priority="2">
      <formula>#REF!&gt;0</formula>
    </cfRule>
  </conditionalFormatting>
  <conditionalFormatting sqref="F20">
    <cfRule type="expression" dxfId="120" priority="1" stopIfTrue="1">
      <formula>#REF!&gt;0</formula>
    </cfRule>
  </conditionalFormatting>
  <pageMargins left="0.7" right="0.7" top="0.75" bottom="0.75" header="0.3" footer="0.3"/>
  <pageSetup paperSize="9" orientation="portrait" r:id="rId1"/>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dimension ref="A1:F19"/>
  <sheetViews>
    <sheetView zoomScale="90" zoomScaleNormal="90" workbookViewId="0">
      <selection activeCell="B2" sqref="B2"/>
    </sheetView>
  </sheetViews>
  <sheetFormatPr defaultRowHeight="14.4"/>
  <cols>
    <col min="1" max="1" width="23.6640625" customWidth="1"/>
    <col min="2" max="2" width="30.109375" customWidth="1"/>
    <col min="3" max="3" width="38.5546875" customWidth="1"/>
    <col min="4" max="4" width="18.5546875" style="35" customWidth="1"/>
    <col min="5" max="5" width="20.88671875" style="35" customWidth="1"/>
    <col min="6" max="6" width="32.6640625" customWidth="1"/>
  </cols>
  <sheetData>
    <row r="1" spans="1:6">
      <c r="A1" s="53"/>
      <c r="B1" s="53"/>
      <c r="C1" s="41"/>
      <c r="D1" s="29"/>
      <c r="E1" s="161"/>
      <c r="F1" s="53"/>
    </row>
    <row r="2" spans="1:6" ht="36">
      <c r="A2" s="7" t="s">
        <v>201</v>
      </c>
      <c r="B2" s="160">
        <v>145</v>
      </c>
      <c r="C2" s="7"/>
      <c r="D2" s="80"/>
      <c r="E2" s="162"/>
      <c r="F2" s="53"/>
    </row>
    <row r="3" spans="1:6" ht="36">
      <c r="A3" s="7" t="s">
        <v>201</v>
      </c>
      <c r="B3" s="160"/>
      <c r="C3" s="7" t="s">
        <v>202</v>
      </c>
      <c r="D3" s="80"/>
      <c r="E3" s="162"/>
      <c r="F3" s="53"/>
    </row>
    <row r="4" spans="1:6" ht="54">
      <c r="A4" s="7" t="s">
        <v>136</v>
      </c>
      <c r="B4" s="163">
        <v>21</v>
      </c>
      <c r="C4" s="79" t="s">
        <v>212</v>
      </c>
      <c r="D4" s="13"/>
      <c r="E4" s="162"/>
      <c r="F4" s="53"/>
    </row>
    <row r="5" spans="1:6" ht="28.8">
      <c r="A5" s="21" t="s">
        <v>5</v>
      </c>
      <c r="B5" s="21" t="s">
        <v>133</v>
      </c>
      <c r="C5" s="17" t="s">
        <v>0</v>
      </c>
      <c r="D5" s="30" t="s">
        <v>137</v>
      </c>
      <c r="E5" s="114" t="s">
        <v>138</v>
      </c>
      <c r="F5" s="21" t="s">
        <v>30</v>
      </c>
    </row>
    <row r="6" spans="1:6" ht="18">
      <c r="A6" s="507" t="s">
        <v>74</v>
      </c>
      <c r="B6" s="508"/>
      <c r="C6" s="508"/>
      <c r="D6" s="508"/>
      <c r="E6" s="508"/>
      <c r="F6" s="509"/>
    </row>
    <row r="7" spans="1:6" ht="28.8">
      <c r="A7" s="515"/>
      <c r="B7" s="21" t="s">
        <v>178</v>
      </c>
      <c r="C7" s="156" t="s">
        <v>192</v>
      </c>
      <c r="D7" s="148" t="s">
        <v>186</v>
      </c>
      <c r="E7" s="132">
        <v>4</v>
      </c>
      <c r="F7" s="166" t="s">
        <v>208</v>
      </c>
    </row>
    <row r="8" spans="1:6" ht="63.75" customHeight="1">
      <c r="A8" s="515"/>
      <c r="B8" s="21" t="s">
        <v>179</v>
      </c>
      <c r="C8" s="159"/>
      <c r="D8" s="148" t="s">
        <v>191</v>
      </c>
      <c r="E8" s="132">
        <v>5</v>
      </c>
      <c r="F8" s="165" t="s">
        <v>207</v>
      </c>
    </row>
    <row r="9" spans="1:6" ht="78.75" customHeight="1">
      <c r="A9" s="131" t="s">
        <v>197</v>
      </c>
      <c r="B9" s="21" t="s">
        <v>196</v>
      </c>
      <c r="C9" s="159"/>
      <c r="D9" s="158"/>
      <c r="E9" s="110"/>
      <c r="F9" s="2"/>
    </row>
    <row r="10" spans="1:6" ht="78.75" customHeight="1">
      <c r="A10" s="131" t="s">
        <v>197</v>
      </c>
      <c r="B10" s="21" t="s">
        <v>209</v>
      </c>
      <c r="C10" s="159"/>
      <c r="D10" s="167" t="s">
        <v>210</v>
      </c>
      <c r="E10" s="110"/>
      <c r="F10" s="2"/>
    </row>
    <row r="11" spans="1:6" ht="18">
      <c r="A11" s="507" t="s">
        <v>37</v>
      </c>
      <c r="B11" s="508"/>
      <c r="C11" s="508"/>
      <c r="D11" s="508"/>
      <c r="E11" s="508"/>
      <c r="F11" s="509"/>
    </row>
    <row r="12" spans="1:6" ht="75" customHeight="1">
      <c r="A12" s="131" t="s">
        <v>200</v>
      </c>
      <c r="B12" s="159" t="s">
        <v>152</v>
      </c>
      <c r="C12" s="156"/>
      <c r="D12" s="112">
        <v>59</v>
      </c>
      <c r="E12" s="110"/>
      <c r="F12" s="2" t="s">
        <v>211</v>
      </c>
    </row>
    <row r="13" spans="1:6" ht="18">
      <c r="A13" s="507" t="s">
        <v>16</v>
      </c>
      <c r="B13" s="508"/>
      <c r="C13" s="508"/>
      <c r="D13" s="508"/>
      <c r="E13" s="508"/>
      <c r="F13" s="509"/>
    </row>
    <row r="14" spans="1:6" ht="43.2">
      <c r="A14" s="516" t="s">
        <v>157</v>
      </c>
      <c r="B14" s="2" t="s">
        <v>153</v>
      </c>
      <c r="C14" s="2" t="s">
        <v>155</v>
      </c>
      <c r="D14" s="32"/>
      <c r="E14" s="110"/>
      <c r="F14" s="21"/>
    </row>
    <row r="15" spans="1:6" ht="43.2">
      <c r="A15" s="517"/>
      <c r="B15" s="2" t="s">
        <v>154</v>
      </c>
      <c r="C15" s="2" t="s">
        <v>156</v>
      </c>
      <c r="D15" s="32"/>
      <c r="E15" s="110"/>
      <c r="F15" s="21"/>
    </row>
    <row r="16" spans="1:6" ht="28.8">
      <c r="A16" s="517"/>
      <c r="B16" s="2" t="s">
        <v>158</v>
      </c>
      <c r="C16" s="2" t="s">
        <v>160</v>
      </c>
      <c r="D16" s="32"/>
      <c r="E16" s="110"/>
      <c r="F16" s="21"/>
    </row>
    <row r="17" spans="1:6" ht="28.8">
      <c r="A17" s="517"/>
      <c r="B17" s="14" t="s">
        <v>159</v>
      </c>
      <c r="C17" s="14" t="s">
        <v>160</v>
      </c>
      <c r="D17" s="34"/>
      <c r="E17" s="116"/>
      <c r="F17" s="14"/>
    </row>
    <row r="18" spans="1:6" ht="28.8">
      <c r="A18" s="517"/>
      <c r="B18" s="14" t="s">
        <v>161</v>
      </c>
      <c r="C18" s="14" t="s">
        <v>162</v>
      </c>
      <c r="D18" s="34"/>
      <c r="E18" s="116"/>
      <c r="F18" s="14"/>
    </row>
    <row r="19" spans="1:6">
      <c r="A19" s="518"/>
      <c r="B19" s="14"/>
      <c r="C19" s="14"/>
      <c r="D19" s="34"/>
      <c r="E19" s="116"/>
      <c r="F19" s="46"/>
    </row>
  </sheetData>
  <mergeCells count="5">
    <mergeCell ref="A6:F6"/>
    <mergeCell ref="A7:A8"/>
    <mergeCell ref="A11:F11"/>
    <mergeCell ref="A13:F13"/>
    <mergeCell ref="A14:A19"/>
  </mergeCells>
  <conditionalFormatting sqref="C7:F8 B9:F10 B12:F12">
    <cfRule type="expression" dxfId="40" priority="20">
      <formula>#REF!&gt;0</formula>
    </cfRule>
  </conditionalFormatting>
  <pageMargins left="0.7" right="0.7" top="0.75" bottom="0.75" header="0.3" footer="0.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pageSetUpPr fitToPage="1"/>
  </sheetPr>
  <dimension ref="A1:J38"/>
  <sheetViews>
    <sheetView topLeftCell="A17" zoomScale="90" zoomScaleNormal="90" workbookViewId="0">
      <selection activeCell="B4" sqref="B4"/>
    </sheetView>
  </sheetViews>
  <sheetFormatPr defaultRowHeight="14.4"/>
  <cols>
    <col min="1" max="1" width="23.88671875" customWidth="1"/>
    <col min="2" max="2" width="23" style="22" customWidth="1"/>
    <col min="3" max="3" width="36.33203125" customWidth="1"/>
    <col min="4" max="4" width="16.6640625" customWidth="1"/>
    <col min="5" max="5" width="15.88671875" customWidth="1"/>
    <col min="6" max="6" width="24.44140625" customWidth="1"/>
    <col min="7" max="7" width="16.5546875" customWidth="1"/>
  </cols>
  <sheetData>
    <row r="1" spans="1:6">
      <c r="A1" s="53"/>
      <c r="B1" s="53"/>
      <c r="C1" s="522"/>
      <c r="D1" s="522"/>
      <c r="E1" s="522"/>
      <c r="F1" s="43"/>
    </row>
    <row r="2" spans="1:6">
      <c r="A2" s="53"/>
      <c r="B2" s="53"/>
      <c r="C2" s="41"/>
      <c r="D2" s="42"/>
      <c r="E2" s="106"/>
      <c r="F2" s="43"/>
    </row>
    <row r="3" spans="1:6" ht="36">
      <c r="A3" s="13" t="s">
        <v>174</v>
      </c>
      <c r="B3" s="12">
        <v>145</v>
      </c>
      <c r="C3" s="13" t="s">
        <v>203</v>
      </c>
      <c r="D3" s="57"/>
      <c r="E3" s="107"/>
      <c r="F3" s="43"/>
    </row>
    <row r="4" spans="1:6" ht="36">
      <c r="A4" s="13" t="s">
        <v>174</v>
      </c>
      <c r="B4" s="12">
        <v>145</v>
      </c>
      <c r="C4" s="13" t="s">
        <v>175</v>
      </c>
      <c r="D4" s="57"/>
      <c r="E4" s="107"/>
      <c r="F4" s="43"/>
    </row>
    <row r="5" spans="1:6" ht="54">
      <c r="A5" s="13" t="s">
        <v>136</v>
      </c>
      <c r="B5" s="113">
        <v>0</v>
      </c>
      <c r="C5" s="13" t="s">
        <v>171</v>
      </c>
      <c r="D5" s="7"/>
      <c r="E5" s="108"/>
      <c r="F5" s="43"/>
    </row>
    <row r="6" spans="1:6" ht="18">
      <c r="A6" s="63"/>
      <c r="B6" s="142"/>
      <c r="C6" s="63"/>
      <c r="D6" s="11"/>
      <c r="E6" s="108"/>
      <c r="F6" s="43"/>
    </row>
    <row r="7" spans="1:6" ht="43.2">
      <c r="A7" s="8" t="s">
        <v>5</v>
      </c>
      <c r="B7" s="21" t="s">
        <v>133</v>
      </c>
      <c r="C7" s="9" t="s">
        <v>0</v>
      </c>
      <c r="D7" s="8" t="s">
        <v>137</v>
      </c>
      <c r="E7" s="126" t="s">
        <v>138</v>
      </c>
      <c r="F7" s="8" t="s">
        <v>30</v>
      </c>
    </row>
    <row r="8" spans="1:6" ht="21" customHeight="1">
      <c r="A8" s="523" t="s">
        <v>74</v>
      </c>
      <c r="B8" s="524"/>
      <c r="C8" s="524"/>
      <c r="D8" s="524"/>
      <c r="E8" s="524"/>
      <c r="F8" s="525"/>
    </row>
    <row r="9" spans="1:6" ht="37.5" hidden="1" customHeight="1">
      <c r="A9" s="515" t="s">
        <v>173</v>
      </c>
      <c r="B9" s="143" t="s">
        <v>176</v>
      </c>
      <c r="C9" s="135" t="s">
        <v>177</v>
      </c>
      <c r="D9" s="136">
        <v>48</v>
      </c>
      <c r="E9" s="146" t="s">
        <v>169</v>
      </c>
      <c r="F9" s="139" t="s">
        <v>184</v>
      </c>
    </row>
    <row r="10" spans="1:6" ht="58.5" customHeight="1">
      <c r="A10" s="515"/>
      <c r="B10" s="21" t="s">
        <v>178</v>
      </c>
      <c r="C10" s="127" t="s">
        <v>192</v>
      </c>
      <c r="D10" s="148" t="s">
        <v>186</v>
      </c>
      <c r="E10" s="132">
        <v>4</v>
      </c>
      <c r="F10" s="164" t="s">
        <v>205</v>
      </c>
    </row>
    <row r="11" spans="1:6" ht="119.25" customHeight="1">
      <c r="A11" s="515"/>
      <c r="B11" s="21" t="s">
        <v>179</v>
      </c>
      <c r="C11" s="141"/>
      <c r="D11" s="148" t="s">
        <v>191</v>
      </c>
      <c r="E11" s="132">
        <v>5</v>
      </c>
      <c r="F11" s="164" t="s">
        <v>205</v>
      </c>
    </row>
    <row r="12" spans="1:6" ht="102" customHeight="1">
      <c r="A12" s="515"/>
      <c r="B12" s="143" t="s">
        <v>190</v>
      </c>
      <c r="C12" s="138"/>
      <c r="D12" s="149">
        <v>4</v>
      </c>
      <c r="E12" s="137">
        <v>1</v>
      </c>
      <c r="F12" s="151" t="s">
        <v>193</v>
      </c>
    </row>
    <row r="13" spans="1:6" ht="107.25" customHeight="1">
      <c r="A13" s="515"/>
      <c r="B13" s="143" t="s">
        <v>143</v>
      </c>
      <c r="C13" s="123" t="s">
        <v>188</v>
      </c>
      <c r="D13" s="136">
        <v>6</v>
      </c>
      <c r="E13" s="146" t="s">
        <v>169</v>
      </c>
      <c r="F13" s="147" t="s">
        <v>189</v>
      </c>
    </row>
    <row r="14" spans="1:6" ht="117.75" customHeight="1">
      <c r="A14" s="515"/>
      <c r="B14" s="21" t="s">
        <v>148</v>
      </c>
      <c r="C14" s="155" t="s">
        <v>198</v>
      </c>
      <c r="D14" s="140" t="s">
        <v>150</v>
      </c>
      <c r="E14" s="132">
        <v>2</v>
      </c>
      <c r="F14" s="164" t="s">
        <v>205</v>
      </c>
    </row>
    <row r="15" spans="1:6" ht="90.75" hidden="1" customHeight="1">
      <c r="A15" s="515"/>
      <c r="B15" s="143" t="s">
        <v>181</v>
      </c>
      <c r="C15" s="139" t="s">
        <v>180</v>
      </c>
      <c r="D15" s="150">
        <v>7</v>
      </c>
      <c r="E15" s="137">
        <v>2</v>
      </c>
      <c r="F15" s="139" t="s">
        <v>182</v>
      </c>
    </row>
    <row r="16" spans="1:6" ht="63" hidden="1" customHeight="1">
      <c r="A16" s="515"/>
      <c r="B16" s="143" t="s">
        <v>151</v>
      </c>
      <c r="C16" s="138"/>
      <c r="D16" s="136">
        <v>18</v>
      </c>
      <c r="E16" s="137">
        <v>5</v>
      </c>
      <c r="F16" s="139" t="s">
        <v>185</v>
      </c>
    </row>
    <row r="17" spans="1:10" ht="175.5" customHeight="1">
      <c r="A17" s="526"/>
      <c r="B17" s="21" t="s">
        <v>187</v>
      </c>
      <c r="C17" s="141" t="s">
        <v>183</v>
      </c>
      <c r="D17" s="133">
        <v>22</v>
      </c>
      <c r="E17" s="132">
        <v>1</v>
      </c>
      <c r="F17" s="164" t="s">
        <v>206</v>
      </c>
    </row>
    <row r="18" spans="1:10" ht="87" customHeight="1">
      <c r="A18" s="152" t="s">
        <v>173</v>
      </c>
      <c r="B18" s="153" t="s">
        <v>194</v>
      </c>
      <c r="C18" s="138"/>
      <c r="D18" s="154">
        <v>8</v>
      </c>
      <c r="E18" s="111">
        <v>3</v>
      </c>
      <c r="F18" s="26" t="s">
        <v>195</v>
      </c>
    </row>
    <row r="19" spans="1:10" ht="18">
      <c r="A19" s="523" t="s">
        <v>37</v>
      </c>
      <c r="B19" s="524"/>
      <c r="C19" s="524"/>
      <c r="D19" s="524"/>
      <c r="E19" s="524"/>
      <c r="F19" s="525"/>
    </row>
    <row r="20" spans="1:10" ht="78">
      <c r="A20" s="131" t="s">
        <v>173</v>
      </c>
      <c r="B20" s="144" t="s">
        <v>152</v>
      </c>
      <c r="C20" s="127"/>
      <c r="D20" s="52">
        <v>12</v>
      </c>
      <c r="E20" s="128"/>
      <c r="F20" s="3" t="s">
        <v>199</v>
      </c>
      <c r="J20" s="157"/>
    </row>
    <row r="21" spans="1:10" ht="18">
      <c r="A21" s="523" t="s">
        <v>16</v>
      </c>
      <c r="B21" s="524"/>
      <c r="C21" s="524"/>
      <c r="D21" s="524"/>
      <c r="E21" s="524"/>
      <c r="F21" s="525"/>
    </row>
    <row r="22" spans="1:10" ht="43.2">
      <c r="A22" s="519" t="s">
        <v>157</v>
      </c>
      <c r="B22" s="2" t="s">
        <v>153</v>
      </c>
      <c r="C22" s="3" t="s">
        <v>155</v>
      </c>
      <c r="D22" s="3"/>
      <c r="E22" s="128"/>
      <c r="F22" s="8"/>
    </row>
    <row r="23" spans="1:10" ht="43.2">
      <c r="A23" s="520"/>
      <c r="B23" s="2" t="s">
        <v>154</v>
      </c>
      <c r="C23" s="3" t="s">
        <v>156</v>
      </c>
      <c r="D23" s="3"/>
      <c r="E23" s="128"/>
      <c r="F23" s="8"/>
    </row>
    <row r="24" spans="1:10" ht="28.8">
      <c r="A24" s="520"/>
      <c r="B24" s="2" t="s">
        <v>158</v>
      </c>
      <c r="C24" s="3" t="s">
        <v>160</v>
      </c>
      <c r="D24" s="3"/>
      <c r="E24" s="128"/>
      <c r="F24" s="8"/>
    </row>
    <row r="25" spans="1:10" ht="28.8">
      <c r="A25" s="520"/>
      <c r="B25" s="14" t="s">
        <v>159</v>
      </c>
      <c r="C25" s="15" t="s">
        <v>160</v>
      </c>
      <c r="D25" s="48"/>
      <c r="E25" s="129"/>
      <c r="F25" s="15"/>
    </row>
    <row r="26" spans="1:10" ht="28.8">
      <c r="A26" s="520"/>
      <c r="B26" s="14" t="s">
        <v>161</v>
      </c>
      <c r="C26" s="15" t="s">
        <v>162</v>
      </c>
      <c r="D26" s="48"/>
      <c r="E26" s="129"/>
      <c r="F26" s="15"/>
    </row>
    <row r="27" spans="1:10">
      <c r="A27" s="521"/>
      <c r="B27" s="14"/>
      <c r="C27" s="15"/>
      <c r="D27" s="48"/>
      <c r="E27" s="129"/>
      <c r="F27" s="48"/>
    </row>
    <row r="28" spans="1:10">
      <c r="A28" s="49"/>
      <c r="B28" s="145"/>
      <c r="C28" s="49"/>
      <c r="D28" s="49"/>
      <c r="E28" s="130"/>
      <c r="F28" s="50"/>
    </row>
    <row r="29" spans="1:10">
      <c r="A29" s="49"/>
      <c r="B29" s="145"/>
      <c r="C29" s="49"/>
      <c r="D29" s="49"/>
      <c r="E29" s="130"/>
      <c r="F29" s="50"/>
    </row>
    <row r="30" spans="1:10">
      <c r="A30" s="49"/>
      <c r="B30" s="145"/>
      <c r="C30" s="49"/>
      <c r="D30" s="49"/>
      <c r="E30" s="130"/>
      <c r="F30" s="50"/>
    </row>
    <row r="31" spans="1:10">
      <c r="A31" s="49"/>
      <c r="B31" s="145"/>
      <c r="C31" s="49"/>
      <c r="D31" s="49"/>
      <c r="E31" s="130"/>
      <c r="F31" s="50"/>
    </row>
    <row r="32" spans="1:10">
      <c r="A32" s="49"/>
      <c r="B32" s="145"/>
      <c r="C32" s="49"/>
      <c r="D32" s="49"/>
      <c r="E32" s="130"/>
      <c r="F32" s="50"/>
    </row>
    <row r="33" spans="1:6">
      <c r="A33" s="49"/>
      <c r="B33" s="145"/>
      <c r="C33" s="49"/>
      <c r="D33" s="49"/>
      <c r="E33" s="130"/>
      <c r="F33" s="50"/>
    </row>
    <row r="34" spans="1:6">
      <c r="A34" s="49"/>
      <c r="B34" s="145"/>
      <c r="C34" s="49"/>
      <c r="D34" s="49"/>
      <c r="E34" s="130"/>
      <c r="F34" s="50"/>
    </row>
    <row r="35" spans="1:6">
      <c r="A35" s="49"/>
      <c r="B35" s="145"/>
      <c r="C35" s="49"/>
      <c r="D35" s="49"/>
      <c r="E35" s="130"/>
      <c r="F35" s="50"/>
    </row>
    <row r="36" spans="1:6">
      <c r="A36" s="49"/>
      <c r="B36" s="145"/>
      <c r="C36" s="49"/>
      <c r="D36" s="49"/>
      <c r="E36" s="130"/>
      <c r="F36" s="50"/>
    </row>
    <row r="37" spans="1:6">
      <c r="A37" s="49"/>
      <c r="B37" s="145"/>
      <c r="C37" s="49"/>
      <c r="D37" s="49"/>
      <c r="E37" s="130"/>
      <c r="F37" s="50"/>
    </row>
    <row r="38" spans="1:6">
      <c r="A38" s="49"/>
      <c r="B38" s="145"/>
      <c r="C38" s="49"/>
      <c r="D38" s="49"/>
      <c r="E38" s="130"/>
      <c r="F38" s="50"/>
    </row>
  </sheetData>
  <mergeCells count="6">
    <mergeCell ref="A22:A27"/>
    <mergeCell ref="C1:E1"/>
    <mergeCell ref="A8:F8"/>
    <mergeCell ref="A9:A17"/>
    <mergeCell ref="A19:F19"/>
    <mergeCell ref="A21:F21"/>
  </mergeCells>
  <conditionalFormatting sqref="B18:F18">
    <cfRule type="expression" dxfId="39" priority="13">
      <formula>#REF!&gt;0</formula>
    </cfRule>
  </conditionalFormatting>
  <conditionalFormatting sqref="B20:F20">
    <cfRule type="expression" dxfId="38" priority="20">
      <formula>#REF!&gt;0</formula>
    </cfRule>
  </conditionalFormatting>
  <conditionalFormatting sqref="C10:F13">
    <cfRule type="expression" dxfId="37" priority="21">
      <formula>#REF!&gt;0</formula>
    </cfRule>
  </conditionalFormatting>
  <conditionalFormatting sqref="C16:F17">
    <cfRule type="expression" dxfId="36" priority="19">
      <formula>#REF!&gt;0</formula>
    </cfRule>
  </conditionalFormatting>
  <conditionalFormatting sqref="D9:E9">
    <cfRule type="expression" dxfId="35" priority="24">
      <formula>#REF!&gt;0</formula>
    </cfRule>
  </conditionalFormatting>
  <conditionalFormatting sqref="D14:F15">
    <cfRule type="expression" dxfId="34" priority="22">
      <formula>#REF!&gt;0</formula>
    </cfRule>
  </conditionalFormatting>
  <conditionalFormatting sqref="F14">
    <cfRule type="expression" dxfId="33" priority="1">
      <formula>#REF!&gt;0</formula>
    </cfRule>
  </conditionalFormatting>
  <pageMargins left="0.7" right="0.7" top="0.75" bottom="0.75" header="0.3" footer="0.3"/>
  <pageSetup paperSize="9" scale="63" orientation="portrait"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dimension ref="A1:L29"/>
  <sheetViews>
    <sheetView topLeftCell="A19" zoomScale="85" zoomScaleNormal="85" workbookViewId="0">
      <selection activeCell="B4" sqref="B4"/>
    </sheetView>
  </sheetViews>
  <sheetFormatPr defaultRowHeight="14.4"/>
  <cols>
    <col min="1" max="1" width="26.33203125" customWidth="1"/>
    <col min="2" max="2" width="32.6640625" customWidth="1"/>
    <col min="3" max="3" width="35" customWidth="1"/>
    <col min="4" max="4" width="22" customWidth="1"/>
    <col min="5" max="5" width="18.33203125" style="109" customWidth="1"/>
    <col min="6" max="6" width="22.5546875" style="35" customWidth="1"/>
    <col min="7" max="7" width="35.33203125" customWidth="1"/>
  </cols>
  <sheetData>
    <row r="1" spans="1:12">
      <c r="A1" s="53"/>
      <c r="B1" s="53"/>
      <c r="C1" s="522"/>
      <c r="D1" s="522"/>
      <c r="E1" s="522"/>
      <c r="F1" s="29"/>
    </row>
    <row r="2" spans="1:12">
      <c r="A2" s="53"/>
      <c r="B2" s="53"/>
      <c r="C2" s="41"/>
      <c r="D2" s="42"/>
      <c r="E2" s="106"/>
      <c r="F2" s="29"/>
    </row>
    <row r="3" spans="1:12" ht="48" customHeight="1">
      <c r="A3" s="13" t="s">
        <v>134</v>
      </c>
      <c r="B3" s="12">
        <v>145</v>
      </c>
      <c r="C3" s="13" t="s">
        <v>204</v>
      </c>
      <c r="D3" s="57"/>
      <c r="E3" s="107"/>
      <c r="F3" s="29"/>
    </row>
    <row r="4" spans="1:12" ht="72" customHeight="1">
      <c r="A4" s="13" t="s">
        <v>134</v>
      </c>
      <c r="B4" s="12">
        <v>147</v>
      </c>
      <c r="C4" s="13" t="s">
        <v>135</v>
      </c>
      <c r="D4" s="57"/>
      <c r="E4" s="107"/>
      <c r="F4" s="29"/>
    </row>
    <row r="5" spans="1:12" ht="104.25" customHeight="1">
      <c r="A5" s="13" t="s">
        <v>136</v>
      </c>
      <c r="B5" s="113">
        <v>0</v>
      </c>
      <c r="C5" s="13" t="s">
        <v>171</v>
      </c>
      <c r="D5" s="7"/>
      <c r="E5" s="108"/>
      <c r="F5" s="29"/>
    </row>
    <row r="6" spans="1:12" ht="28.8">
      <c r="A6" s="30" t="s">
        <v>5</v>
      </c>
      <c r="B6" s="30" t="s">
        <v>133</v>
      </c>
      <c r="C6" s="82" t="s">
        <v>0</v>
      </c>
      <c r="D6" s="30" t="s">
        <v>137</v>
      </c>
      <c r="E6" s="114" t="s">
        <v>138</v>
      </c>
      <c r="F6" s="30" t="s">
        <v>30</v>
      </c>
    </row>
    <row r="7" spans="1:12" ht="18">
      <c r="A7" s="532" t="s">
        <v>74</v>
      </c>
      <c r="B7" s="533"/>
      <c r="C7" s="533"/>
      <c r="D7" s="533"/>
      <c r="E7" s="533"/>
      <c r="F7" s="534"/>
    </row>
    <row r="8" spans="1:12" ht="62.4">
      <c r="A8" s="535" t="s">
        <v>132</v>
      </c>
      <c r="B8" s="529" t="s">
        <v>139</v>
      </c>
      <c r="C8" s="122" t="s">
        <v>127</v>
      </c>
      <c r="D8" s="115">
        <v>8</v>
      </c>
      <c r="E8" s="111">
        <v>1</v>
      </c>
      <c r="F8" s="31" t="s">
        <v>166</v>
      </c>
    </row>
    <row r="9" spans="1:12" ht="78">
      <c r="A9" s="515"/>
      <c r="B9" s="530"/>
      <c r="C9" s="122" t="s">
        <v>140</v>
      </c>
      <c r="D9" s="115">
        <v>8</v>
      </c>
      <c r="E9" s="111">
        <v>3</v>
      </c>
      <c r="F9" s="31" t="s">
        <v>168</v>
      </c>
    </row>
    <row r="10" spans="1:12" ht="186.6" customHeight="1">
      <c r="A10" s="515"/>
      <c r="B10" s="530"/>
      <c r="C10" s="123" t="s">
        <v>141</v>
      </c>
      <c r="D10" s="115">
        <v>1</v>
      </c>
      <c r="E10" s="111">
        <v>1</v>
      </c>
      <c r="F10" s="31" t="s">
        <v>170</v>
      </c>
    </row>
    <row r="11" spans="1:12" ht="136.19999999999999" customHeight="1">
      <c r="A11" s="515"/>
      <c r="B11" s="531"/>
      <c r="C11" s="123" t="s">
        <v>142</v>
      </c>
      <c r="D11" s="115">
        <v>3</v>
      </c>
      <c r="E11" s="111">
        <v>2</v>
      </c>
      <c r="F11" s="31" t="s">
        <v>169</v>
      </c>
    </row>
    <row r="12" spans="1:12" ht="68.400000000000006" customHeight="1">
      <c r="A12" s="515"/>
      <c r="B12" s="30" t="s">
        <v>143</v>
      </c>
      <c r="C12" s="117" t="s">
        <v>144</v>
      </c>
      <c r="D12" s="112">
        <v>8</v>
      </c>
      <c r="E12" s="110">
        <v>4</v>
      </c>
      <c r="F12" s="32"/>
      <c r="G12" s="527"/>
      <c r="H12" s="528"/>
      <c r="I12" s="528"/>
      <c r="J12" s="528"/>
      <c r="K12" s="528"/>
      <c r="L12" s="528"/>
    </row>
    <row r="13" spans="1:12" ht="66" customHeight="1">
      <c r="A13" s="515"/>
      <c r="B13" s="118" t="s">
        <v>128</v>
      </c>
      <c r="C13" s="123" t="s">
        <v>145</v>
      </c>
      <c r="D13" s="115">
        <v>5</v>
      </c>
      <c r="E13" s="111">
        <v>1</v>
      </c>
      <c r="F13" s="31" t="s">
        <v>167</v>
      </c>
    </row>
    <row r="14" spans="1:12" ht="43.2">
      <c r="A14" s="515"/>
      <c r="B14" s="118" t="s">
        <v>146</v>
      </c>
      <c r="C14" s="119" t="s">
        <v>129</v>
      </c>
      <c r="D14" s="115">
        <v>2</v>
      </c>
      <c r="E14" s="111">
        <v>1</v>
      </c>
      <c r="F14" s="31" t="s">
        <v>165</v>
      </c>
    </row>
    <row r="15" spans="1:12" ht="109.2">
      <c r="A15" s="515"/>
      <c r="B15" s="124" t="s">
        <v>147</v>
      </c>
      <c r="C15" s="119" t="s">
        <v>129</v>
      </c>
      <c r="D15" s="115">
        <v>4</v>
      </c>
      <c r="E15" s="111">
        <v>1</v>
      </c>
      <c r="F15" s="31" t="s">
        <v>165</v>
      </c>
    </row>
    <row r="16" spans="1:12" ht="86.4">
      <c r="A16" s="515"/>
      <c r="B16" s="121" t="s">
        <v>148</v>
      </c>
      <c r="C16" s="120" t="s">
        <v>149</v>
      </c>
      <c r="D16" s="112" t="s">
        <v>150</v>
      </c>
      <c r="E16" s="110">
        <v>6</v>
      </c>
      <c r="F16" s="32"/>
    </row>
    <row r="17" spans="1:11" ht="81.75" customHeight="1">
      <c r="A17" s="515"/>
      <c r="B17" s="30" t="s">
        <v>151</v>
      </c>
      <c r="C17" s="117"/>
      <c r="D17" s="112">
        <v>12</v>
      </c>
      <c r="E17" s="110">
        <v>5</v>
      </c>
      <c r="F17" s="32"/>
      <c r="G17" s="527"/>
      <c r="H17" s="528"/>
      <c r="I17" s="528"/>
      <c r="J17" s="528"/>
      <c r="K17" s="528"/>
    </row>
    <row r="18" spans="1:11" ht="15.6">
      <c r="A18" s="526"/>
      <c r="B18" s="30"/>
      <c r="C18" s="117"/>
      <c r="D18" s="112"/>
      <c r="E18" s="110"/>
      <c r="F18" s="32"/>
    </row>
    <row r="19" spans="1:11" ht="18">
      <c r="A19" s="532" t="s">
        <v>37</v>
      </c>
      <c r="B19" s="533"/>
      <c r="C19" s="533"/>
      <c r="D19" s="533"/>
      <c r="E19" s="533"/>
      <c r="F19" s="534"/>
    </row>
    <row r="20" spans="1:11" ht="45" customHeight="1">
      <c r="A20" s="125"/>
      <c r="B20" s="123" t="s">
        <v>172</v>
      </c>
      <c r="C20" s="123"/>
      <c r="D20" s="115">
        <v>9</v>
      </c>
      <c r="E20" s="111"/>
      <c r="F20" s="31"/>
    </row>
    <row r="21" spans="1:11" ht="45" customHeight="1">
      <c r="A21" s="125"/>
      <c r="B21" s="123" t="s">
        <v>152</v>
      </c>
      <c r="C21" s="115"/>
      <c r="D21" s="115">
        <v>10</v>
      </c>
      <c r="E21" s="31"/>
      <c r="F21" s="134"/>
    </row>
    <row r="22" spans="1:11" ht="18">
      <c r="A22" s="532" t="s">
        <v>16</v>
      </c>
      <c r="B22" s="533"/>
      <c r="C22" s="533"/>
      <c r="D22" s="533"/>
      <c r="E22" s="533"/>
      <c r="F22" s="534"/>
    </row>
    <row r="23" spans="1:11" ht="43.2">
      <c r="A23" s="505" t="s">
        <v>157</v>
      </c>
      <c r="B23" s="32" t="s">
        <v>153</v>
      </c>
      <c r="C23" s="32" t="s">
        <v>155</v>
      </c>
      <c r="D23" s="32"/>
      <c r="E23" s="110"/>
      <c r="F23" s="30"/>
    </row>
    <row r="24" spans="1:11" ht="43.2">
      <c r="A24" s="506"/>
      <c r="B24" s="32" t="s">
        <v>154</v>
      </c>
      <c r="C24" s="32" t="s">
        <v>156</v>
      </c>
      <c r="D24" s="32"/>
      <c r="E24" s="110"/>
      <c r="F24" s="30"/>
    </row>
    <row r="25" spans="1:11" ht="28.8">
      <c r="A25" s="506"/>
      <c r="B25" s="32" t="s">
        <v>158</v>
      </c>
      <c r="C25" s="32" t="s">
        <v>160</v>
      </c>
      <c r="D25" s="32"/>
      <c r="E25" s="110"/>
      <c r="F25" s="30"/>
    </row>
    <row r="26" spans="1:11" ht="28.8">
      <c r="A26" s="506"/>
      <c r="B26" s="33" t="s">
        <v>159</v>
      </c>
      <c r="C26" s="33" t="s">
        <v>160</v>
      </c>
      <c r="D26" s="34"/>
      <c r="E26" s="116"/>
      <c r="F26" s="33"/>
    </row>
    <row r="27" spans="1:11" ht="28.8">
      <c r="A27" s="506"/>
      <c r="B27" s="33" t="s">
        <v>161</v>
      </c>
      <c r="C27" s="33" t="s">
        <v>162</v>
      </c>
      <c r="D27" s="34"/>
      <c r="E27" s="116"/>
      <c r="F27" s="33"/>
    </row>
    <row r="28" spans="1:11" ht="43.2">
      <c r="A28" s="506"/>
      <c r="B28" s="33" t="s">
        <v>163</v>
      </c>
      <c r="C28" s="33"/>
      <c r="D28" s="34"/>
      <c r="E28" s="116"/>
      <c r="F28" s="33" t="s">
        <v>164</v>
      </c>
    </row>
    <row r="29" spans="1:11">
      <c r="A29" s="511"/>
      <c r="B29" s="33"/>
      <c r="C29" s="33"/>
      <c r="D29" s="34"/>
      <c r="E29" s="116"/>
      <c r="F29" s="34"/>
    </row>
  </sheetData>
  <mergeCells count="9">
    <mergeCell ref="G12:L12"/>
    <mergeCell ref="G17:K17"/>
    <mergeCell ref="B8:B11"/>
    <mergeCell ref="A23:A29"/>
    <mergeCell ref="C1:E1"/>
    <mergeCell ref="A7:F7"/>
    <mergeCell ref="A8:A18"/>
    <mergeCell ref="A19:F19"/>
    <mergeCell ref="A22:F22"/>
  </mergeCells>
  <conditionalFormatting sqref="B20:F21">
    <cfRule type="expression" dxfId="32" priority="1">
      <formula>#REF!&gt;0</formula>
    </cfRule>
  </conditionalFormatting>
  <conditionalFormatting sqref="C8:C15 D8:F18 B15 C17:C18">
    <cfRule type="expression" dxfId="31" priority="12">
      <formula>#REF!&gt;0</formula>
    </cfRule>
  </conditionalFormatting>
  <pageMargins left="0.7" right="0.7" top="0.75" bottom="0.75" header="0.3" footer="0.3"/>
  <pageSetup paperSize="9" orientation="portrait" horizontalDpi="0" verticalDpi="0"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dimension ref="A1:G18"/>
  <sheetViews>
    <sheetView workbookViewId="0">
      <selection activeCell="J12" sqref="J12"/>
    </sheetView>
  </sheetViews>
  <sheetFormatPr defaultRowHeight="14.4"/>
  <cols>
    <col min="1" max="1" width="21.109375" style="28" customWidth="1"/>
    <col min="2" max="2" width="24.109375" customWidth="1"/>
    <col min="3" max="3" width="24.5546875" customWidth="1"/>
    <col min="4" max="4" width="16.88671875" customWidth="1"/>
    <col min="5" max="5" width="14.33203125" customWidth="1"/>
    <col min="6" max="6" width="16.109375" customWidth="1"/>
    <col min="7" max="7" width="24.88671875" customWidth="1"/>
  </cols>
  <sheetData>
    <row r="1" spans="1:7">
      <c r="A1" s="53"/>
      <c r="B1" s="53"/>
      <c r="C1" s="522"/>
      <c r="D1" s="522"/>
      <c r="E1" s="522"/>
      <c r="F1" s="42"/>
      <c r="G1" s="43"/>
    </row>
    <row r="2" spans="1:7">
      <c r="A2" s="53"/>
      <c r="B2" s="53"/>
      <c r="C2" s="41"/>
      <c r="D2" s="42"/>
      <c r="E2" s="42"/>
      <c r="F2" s="42"/>
      <c r="G2" s="43"/>
    </row>
    <row r="3" spans="1:7" ht="36">
      <c r="A3" s="7" t="s">
        <v>119</v>
      </c>
      <c r="B3" s="44">
        <v>145</v>
      </c>
      <c r="C3" s="1"/>
      <c r="D3" s="57"/>
      <c r="E3" s="1"/>
      <c r="F3" s="1"/>
      <c r="G3" s="43"/>
    </row>
    <row r="4" spans="1:7" ht="72">
      <c r="A4" s="7" t="s">
        <v>116</v>
      </c>
      <c r="B4" s="59">
        <v>0</v>
      </c>
      <c r="C4" s="7" t="s">
        <v>131</v>
      </c>
      <c r="D4" s="7"/>
      <c r="E4" s="1"/>
      <c r="F4" s="1"/>
      <c r="G4" s="43"/>
    </row>
    <row r="5" spans="1:7" ht="18">
      <c r="A5" s="7"/>
      <c r="B5" s="7"/>
      <c r="C5" s="7"/>
      <c r="D5" s="7"/>
      <c r="E5" s="1"/>
      <c r="F5" s="1"/>
      <c r="G5" s="43"/>
    </row>
    <row r="6" spans="1:7" ht="28.8">
      <c r="A6" s="21" t="s">
        <v>5</v>
      </c>
      <c r="B6" s="8" t="s">
        <v>17</v>
      </c>
      <c r="C6" s="9" t="s">
        <v>0</v>
      </c>
      <c r="D6" s="8" t="s">
        <v>15</v>
      </c>
      <c r="E6" s="8" t="s">
        <v>6</v>
      </c>
      <c r="F6" s="8" t="s">
        <v>18</v>
      </c>
      <c r="G6" s="8" t="s">
        <v>30</v>
      </c>
    </row>
    <row r="7" spans="1:7">
      <c r="A7" s="536" t="s">
        <v>74</v>
      </c>
      <c r="B7" s="537"/>
      <c r="C7" s="537"/>
      <c r="D7" s="537"/>
      <c r="E7" s="537"/>
      <c r="F7" s="537"/>
      <c r="G7" s="538"/>
    </row>
    <row r="8" spans="1:7" ht="57.6">
      <c r="A8" s="102" t="s">
        <v>118</v>
      </c>
      <c r="B8" s="103" t="s">
        <v>110</v>
      </c>
      <c r="C8" s="36" t="s">
        <v>98</v>
      </c>
      <c r="D8" s="74">
        <v>208</v>
      </c>
      <c r="E8" s="38"/>
      <c r="F8" s="38"/>
      <c r="G8" s="36" t="s">
        <v>130</v>
      </c>
    </row>
    <row r="9" spans="1:7">
      <c r="A9" s="536" t="s">
        <v>37</v>
      </c>
      <c r="B9" s="537"/>
      <c r="C9" s="537"/>
      <c r="D9" s="537"/>
      <c r="E9" s="537"/>
      <c r="F9" s="537"/>
      <c r="G9" s="538"/>
    </row>
    <row r="10" spans="1:7" ht="28.8">
      <c r="A10" s="102" t="s">
        <v>118</v>
      </c>
      <c r="B10" s="36" t="s">
        <v>112</v>
      </c>
      <c r="C10" s="36"/>
      <c r="D10" s="74"/>
      <c r="E10" s="38"/>
      <c r="F10" s="38"/>
      <c r="G10" s="36"/>
    </row>
    <row r="11" spans="1:7">
      <c r="A11" s="536" t="s">
        <v>16</v>
      </c>
      <c r="B11" s="537"/>
      <c r="C11" s="537"/>
      <c r="D11" s="537"/>
      <c r="E11" s="537"/>
      <c r="F11" s="537"/>
      <c r="G11" s="538"/>
    </row>
    <row r="12" spans="1:7" ht="86.4">
      <c r="A12" s="21" t="s">
        <v>4</v>
      </c>
      <c r="B12" s="2" t="s">
        <v>62</v>
      </c>
      <c r="C12" s="3"/>
      <c r="D12" s="3"/>
      <c r="E12" s="3"/>
      <c r="F12" s="3"/>
      <c r="G12" s="21"/>
    </row>
    <row r="13" spans="1:7" ht="43.2">
      <c r="A13" s="21" t="s">
        <v>4</v>
      </c>
      <c r="B13" s="2" t="s">
        <v>1</v>
      </c>
      <c r="C13" s="3"/>
      <c r="D13" s="3" t="s">
        <v>2</v>
      </c>
      <c r="E13" s="3"/>
      <c r="F13" s="3"/>
      <c r="G13" s="21" t="s">
        <v>42</v>
      </c>
    </row>
    <row r="14" spans="1:7" ht="72">
      <c r="A14" s="21" t="s">
        <v>7</v>
      </c>
      <c r="B14" s="2" t="s">
        <v>8</v>
      </c>
      <c r="C14" s="3"/>
      <c r="D14" s="3" t="s">
        <v>9</v>
      </c>
      <c r="E14" s="3"/>
      <c r="F14" s="3"/>
      <c r="G14" s="21" t="s">
        <v>10</v>
      </c>
    </row>
    <row r="15" spans="1:7" ht="129.6">
      <c r="A15" s="56" t="s">
        <v>126</v>
      </c>
      <c r="B15" s="56" t="s">
        <v>125</v>
      </c>
      <c r="C15" s="47"/>
      <c r="D15" s="48" t="s">
        <v>120</v>
      </c>
      <c r="E15" s="47"/>
      <c r="F15" s="47"/>
      <c r="G15" s="47"/>
    </row>
    <row r="16" spans="1:7" ht="43.2">
      <c r="A16" s="56" t="s">
        <v>126</v>
      </c>
      <c r="B16" s="56" t="s">
        <v>122</v>
      </c>
      <c r="C16" s="47"/>
      <c r="D16" s="48" t="s">
        <v>121</v>
      </c>
      <c r="E16" s="47"/>
      <c r="F16" s="47"/>
      <c r="G16" s="47"/>
    </row>
    <row r="17" spans="1:7" ht="28.8">
      <c r="A17" s="56" t="s">
        <v>126</v>
      </c>
      <c r="B17" s="104" t="s">
        <v>124</v>
      </c>
      <c r="C17" s="24"/>
      <c r="D17" s="105"/>
      <c r="E17" s="24"/>
      <c r="F17" s="24"/>
      <c r="G17" s="24"/>
    </row>
    <row r="18" spans="1:7" ht="28.8">
      <c r="A18" s="56" t="s">
        <v>126</v>
      </c>
      <c r="B18" s="104" t="s">
        <v>123</v>
      </c>
      <c r="C18" s="24"/>
      <c r="D18" s="105"/>
      <c r="E18" s="24"/>
      <c r="F18" s="24"/>
      <c r="G18" s="24"/>
    </row>
  </sheetData>
  <mergeCells count="4">
    <mergeCell ref="C1:E1"/>
    <mergeCell ref="A7:G7"/>
    <mergeCell ref="A9:G9"/>
    <mergeCell ref="A11:G11"/>
  </mergeCells>
  <conditionalFormatting sqref="B10:G10">
    <cfRule type="expression" dxfId="30" priority="7">
      <formula>$F10&gt;0</formula>
    </cfRule>
  </conditionalFormatting>
  <conditionalFormatting sqref="C8:G8">
    <cfRule type="expression" dxfId="29" priority="1">
      <formula>$F8&gt;0</formula>
    </cfRule>
  </conditionalFormatting>
  <pageMargins left="0.7" right="0.7" top="0.75" bottom="0.75" header="0.3" footer="0.3"/>
  <pageSetup paperSize="9" orientation="portrait"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dimension ref="A1:G18"/>
  <sheetViews>
    <sheetView workbookViewId="0">
      <selection activeCell="L14" sqref="L14"/>
    </sheetView>
  </sheetViews>
  <sheetFormatPr defaultRowHeight="14.4"/>
  <cols>
    <col min="1" max="1" width="22.6640625" customWidth="1"/>
    <col min="2" max="2" width="23" customWidth="1"/>
    <col min="3" max="3" width="28" customWidth="1"/>
    <col min="4" max="4" width="14.109375" customWidth="1"/>
    <col min="5" max="5" width="14.6640625" customWidth="1"/>
    <col min="6" max="6" width="14.5546875" customWidth="1"/>
    <col min="7" max="7" width="33.44140625" customWidth="1"/>
  </cols>
  <sheetData>
    <row r="1" spans="1:7">
      <c r="A1" s="53"/>
      <c r="B1" s="53"/>
      <c r="C1" s="522"/>
      <c r="D1" s="522"/>
      <c r="E1" s="522"/>
      <c r="F1" s="42"/>
      <c r="G1" s="43"/>
    </row>
    <row r="2" spans="1:7">
      <c r="A2" s="53"/>
      <c r="B2" s="53"/>
      <c r="C2" s="41"/>
      <c r="D2" s="42"/>
      <c r="E2" s="42"/>
      <c r="F2" s="42"/>
      <c r="G2" s="43"/>
    </row>
    <row r="3" spans="1:7" ht="42.75" customHeight="1">
      <c r="A3" s="7" t="s">
        <v>105</v>
      </c>
      <c r="B3" s="44">
        <v>145</v>
      </c>
      <c r="C3" s="1"/>
      <c r="D3" s="57"/>
      <c r="E3" s="1"/>
      <c r="F3" s="1"/>
      <c r="G3" s="43"/>
    </row>
    <row r="4" spans="1:7" ht="72">
      <c r="A4" s="7" t="s">
        <v>116</v>
      </c>
      <c r="B4" s="59">
        <v>6</v>
      </c>
      <c r="C4" s="7" t="s">
        <v>117</v>
      </c>
      <c r="D4" s="7"/>
      <c r="E4" s="1"/>
      <c r="F4" s="1"/>
      <c r="G4" s="43"/>
    </row>
    <row r="5" spans="1:7" ht="18">
      <c r="A5" s="7"/>
      <c r="B5" s="7"/>
      <c r="C5" s="7"/>
      <c r="D5" s="7"/>
      <c r="E5" s="1"/>
      <c r="F5" s="1"/>
      <c r="G5" s="43"/>
    </row>
    <row r="6" spans="1:7" ht="28.8">
      <c r="A6" s="21" t="s">
        <v>5</v>
      </c>
      <c r="B6" s="8" t="s">
        <v>17</v>
      </c>
      <c r="C6" s="9" t="s">
        <v>0</v>
      </c>
      <c r="D6" s="8" t="s">
        <v>15</v>
      </c>
      <c r="E6" s="8" t="s">
        <v>6</v>
      </c>
      <c r="F6" s="8" t="s">
        <v>18</v>
      </c>
      <c r="G6" s="8" t="s">
        <v>30</v>
      </c>
    </row>
    <row r="7" spans="1:7">
      <c r="A7" s="536" t="s">
        <v>74</v>
      </c>
      <c r="B7" s="537"/>
      <c r="C7" s="537"/>
      <c r="D7" s="537"/>
      <c r="E7" s="537"/>
      <c r="F7" s="537"/>
      <c r="G7" s="538"/>
    </row>
    <row r="8" spans="1:7" ht="57.6">
      <c r="A8" s="83" t="s">
        <v>106</v>
      </c>
      <c r="B8" s="87" t="s">
        <v>99</v>
      </c>
      <c r="C8" s="84" t="s">
        <v>98</v>
      </c>
      <c r="D8" s="539">
        <v>146</v>
      </c>
      <c r="E8" s="86"/>
      <c r="F8" s="86"/>
      <c r="G8" s="84" t="s">
        <v>115</v>
      </c>
    </row>
    <row r="9" spans="1:7" ht="43.2">
      <c r="A9" s="83" t="s">
        <v>106</v>
      </c>
      <c r="B9" s="100" t="s">
        <v>110</v>
      </c>
      <c r="C9" s="84" t="s">
        <v>98</v>
      </c>
      <c r="D9" s="540"/>
      <c r="E9" s="86"/>
      <c r="F9" s="86"/>
      <c r="G9" s="84"/>
    </row>
    <row r="10" spans="1:7">
      <c r="A10" s="536" t="s">
        <v>37</v>
      </c>
      <c r="B10" s="537"/>
      <c r="C10" s="537"/>
      <c r="D10" s="537"/>
      <c r="E10" s="537"/>
      <c r="F10" s="537"/>
      <c r="G10" s="538"/>
    </row>
    <row r="11" spans="1:7">
      <c r="A11" s="97" t="s">
        <v>106</v>
      </c>
      <c r="B11" s="36"/>
      <c r="C11" s="36" t="s">
        <v>111</v>
      </c>
      <c r="D11" s="74">
        <v>1</v>
      </c>
      <c r="E11" s="38">
        <v>44923</v>
      </c>
      <c r="F11" s="38">
        <v>44925</v>
      </c>
      <c r="G11" s="36"/>
    </row>
    <row r="12" spans="1:7" ht="28.8">
      <c r="A12" s="97" t="s">
        <v>106</v>
      </c>
      <c r="B12" s="25" t="s">
        <v>112</v>
      </c>
      <c r="C12" s="25"/>
      <c r="D12" s="58">
        <v>4</v>
      </c>
      <c r="E12" s="27"/>
      <c r="F12" s="27"/>
      <c r="G12" s="25"/>
    </row>
    <row r="13" spans="1:7">
      <c r="A13" s="536" t="s">
        <v>16</v>
      </c>
      <c r="B13" s="537"/>
      <c r="C13" s="537"/>
      <c r="D13" s="537"/>
      <c r="E13" s="537"/>
      <c r="F13" s="537"/>
      <c r="G13" s="538"/>
    </row>
    <row r="14" spans="1:7" ht="86.4">
      <c r="A14" s="21" t="s">
        <v>4</v>
      </c>
      <c r="B14" s="2" t="s">
        <v>62</v>
      </c>
      <c r="C14" s="3"/>
      <c r="D14" s="3"/>
      <c r="E14" s="3"/>
      <c r="F14" s="3"/>
      <c r="G14" s="21"/>
    </row>
    <row r="15" spans="1:7" ht="57.6">
      <c r="A15" s="21" t="s">
        <v>4</v>
      </c>
      <c r="B15" s="2" t="s">
        <v>1</v>
      </c>
      <c r="C15" s="3"/>
      <c r="D15" s="3" t="s">
        <v>2</v>
      </c>
      <c r="E15" s="3"/>
      <c r="F15" s="3"/>
      <c r="G15" s="21" t="s">
        <v>42</v>
      </c>
    </row>
    <row r="16" spans="1:7" ht="57.6">
      <c r="A16" s="21" t="s">
        <v>7</v>
      </c>
      <c r="B16" s="2" t="s">
        <v>8</v>
      </c>
      <c r="C16" s="3"/>
      <c r="D16" s="3" t="s">
        <v>9</v>
      </c>
      <c r="E16" s="3"/>
      <c r="F16" s="3"/>
      <c r="G16" s="21" t="s">
        <v>10</v>
      </c>
    </row>
    <row r="17" spans="1:7">
      <c r="A17" s="49"/>
      <c r="B17" s="49"/>
      <c r="C17" s="49"/>
      <c r="D17" s="49"/>
      <c r="E17" s="49"/>
      <c r="F17" s="49"/>
      <c r="G17" s="49"/>
    </row>
    <row r="18" spans="1:7">
      <c r="A18" s="49"/>
      <c r="B18" s="49"/>
      <c r="C18" s="49"/>
      <c r="D18" s="49"/>
      <c r="E18" s="49"/>
      <c r="F18" s="49"/>
      <c r="G18" s="49"/>
    </row>
  </sheetData>
  <mergeCells count="5">
    <mergeCell ref="C1:E1"/>
    <mergeCell ref="A7:G7"/>
    <mergeCell ref="A10:G10"/>
    <mergeCell ref="A13:G13"/>
    <mergeCell ref="D8:D9"/>
  </mergeCells>
  <conditionalFormatting sqref="B11:G12">
    <cfRule type="expression" dxfId="28" priority="7">
      <formula>$F11&gt;0</formula>
    </cfRule>
  </conditionalFormatting>
  <conditionalFormatting sqref="C8:C9">
    <cfRule type="expression" dxfId="27" priority="3">
      <formula>$F8&gt;0</formula>
    </cfRule>
  </conditionalFormatting>
  <conditionalFormatting sqref="D8">
    <cfRule type="expression" dxfId="26" priority="4">
      <formula>$F8&gt;0</formula>
    </cfRule>
  </conditionalFormatting>
  <conditionalFormatting sqref="E8:G9">
    <cfRule type="expression" dxfId="25" priority="2">
      <formula>$F8&gt;0</formula>
    </cfRule>
  </conditionalFormatting>
  <pageMargins left="0.7" right="0.7" top="0.75" bottom="0.75" header="0.3" footer="0.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dimension ref="A1:G16"/>
  <sheetViews>
    <sheetView workbookViewId="0">
      <selection activeCell="L14" sqref="L14"/>
    </sheetView>
  </sheetViews>
  <sheetFormatPr defaultRowHeight="14.4"/>
  <cols>
    <col min="1" max="1" width="20.5546875" customWidth="1"/>
    <col min="2" max="2" width="25.44140625" customWidth="1"/>
    <col min="3" max="3" width="31.5546875" customWidth="1"/>
    <col min="4" max="4" width="18.88671875" customWidth="1"/>
    <col min="5" max="5" width="18.109375" customWidth="1"/>
    <col min="6" max="6" width="13.44140625" customWidth="1"/>
    <col min="7" max="7" width="41" customWidth="1"/>
  </cols>
  <sheetData>
    <row r="1" spans="1:7">
      <c r="A1" s="76"/>
      <c r="B1" s="76"/>
      <c r="C1" s="541"/>
      <c r="D1" s="541"/>
      <c r="E1" s="541"/>
      <c r="F1" s="77"/>
      <c r="G1" s="29"/>
    </row>
    <row r="2" spans="1:7">
      <c r="A2" s="76"/>
      <c r="B2" s="76"/>
      <c r="C2" s="78"/>
      <c r="D2" s="77"/>
      <c r="E2" s="77"/>
      <c r="F2" s="77"/>
      <c r="G2" s="29"/>
    </row>
    <row r="3" spans="1:7" ht="36">
      <c r="A3" s="79" t="s">
        <v>104</v>
      </c>
      <c r="B3" s="12">
        <v>145</v>
      </c>
      <c r="C3" s="13"/>
      <c r="D3" s="80"/>
      <c r="E3" s="13"/>
      <c r="F3" s="13"/>
      <c r="G3" s="29"/>
    </row>
    <row r="4" spans="1:7" ht="54">
      <c r="A4" s="79" t="s">
        <v>28</v>
      </c>
      <c r="B4" s="101">
        <v>-10</v>
      </c>
      <c r="C4" s="79" t="s">
        <v>114</v>
      </c>
      <c r="D4" s="79"/>
      <c r="E4" s="13"/>
      <c r="F4" s="13"/>
      <c r="G4" s="29"/>
    </row>
    <row r="5" spans="1:7" ht="18">
      <c r="A5" s="79"/>
      <c r="B5" s="79"/>
      <c r="C5" s="79"/>
      <c r="D5" s="79"/>
      <c r="E5" s="13"/>
      <c r="F5" s="13"/>
      <c r="G5" s="29"/>
    </row>
    <row r="6" spans="1:7" ht="28.8">
      <c r="A6" s="81" t="s">
        <v>5</v>
      </c>
      <c r="B6" s="30" t="s">
        <v>17</v>
      </c>
      <c r="C6" s="82" t="s">
        <v>0</v>
      </c>
      <c r="D6" s="30" t="s">
        <v>15</v>
      </c>
      <c r="E6" s="30" t="s">
        <v>6</v>
      </c>
      <c r="F6" s="30" t="s">
        <v>18</v>
      </c>
      <c r="G6" s="30" t="s">
        <v>30</v>
      </c>
    </row>
    <row r="7" spans="1:7">
      <c r="A7" s="542" t="s">
        <v>74</v>
      </c>
      <c r="B7" s="543"/>
      <c r="C7" s="543"/>
      <c r="D7" s="543"/>
      <c r="E7" s="543"/>
      <c r="F7" s="543"/>
      <c r="G7" s="544"/>
    </row>
    <row r="8" spans="1:7" ht="43.2">
      <c r="A8" s="97" t="s">
        <v>107</v>
      </c>
      <c r="B8" s="98" t="s">
        <v>99</v>
      </c>
      <c r="C8" s="84" t="s">
        <v>98</v>
      </c>
      <c r="D8" s="85">
        <v>116</v>
      </c>
      <c r="E8" s="86">
        <v>44896</v>
      </c>
      <c r="F8" s="86">
        <v>44895</v>
      </c>
      <c r="G8" s="84" t="s">
        <v>109</v>
      </c>
    </row>
    <row r="9" spans="1:7">
      <c r="A9" s="542" t="s">
        <v>37</v>
      </c>
      <c r="B9" s="543"/>
      <c r="C9" s="543"/>
      <c r="D9" s="543"/>
      <c r="E9" s="543"/>
      <c r="F9" s="543"/>
      <c r="G9" s="544"/>
    </row>
    <row r="10" spans="1:7" ht="28.8">
      <c r="A10" s="97" t="s">
        <v>107</v>
      </c>
      <c r="B10" s="99" t="s">
        <v>108</v>
      </c>
      <c r="C10" s="84"/>
      <c r="D10" s="85">
        <v>5</v>
      </c>
      <c r="E10" s="86">
        <v>44896</v>
      </c>
      <c r="F10" s="86">
        <v>44895</v>
      </c>
      <c r="G10" s="84"/>
    </row>
    <row r="11" spans="1:7">
      <c r="A11" s="19" t="s">
        <v>59</v>
      </c>
      <c r="B11" s="14"/>
      <c r="C11" s="14"/>
      <c r="D11" s="52">
        <v>34</v>
      </c>
      <c r="E11" s="6"/>
      <c r="F11" s="3"/>
      <c r="G11" s="2" t="s">
        <v>113</v>
      </c>
    </row>
    <row r="12" spans="1:7">
      <c r="A12" s="19"/>
      <c r="B12" s="14"/>
      <c r="C12" s="14"/>
      <c r="D12" s="52"/>
      <c r="E12" s="6"/>
      <c r="F12" s="6"/>
      <c r="G12" s="2"/>
    </row>
    <row r="13" spans="1:7">
      <c r="A13" s="542" t="s">
        <v>16</v>
      </c>
      <c r="B13" s="543"/>
      <c r="C13" s="543"/>
      <c r="D13" s="543"/>
      <c r="E13" s="543"/>
      <c r="F13" s="543"/>
      <c r="G13" s="544"/>
    </row>
    <row r="14" spans="1:7" ht="86.4">
      <c r="A14" s="81" t="s">
        <v>4</v>
      </c>
      <c r="B14" s="88" t="s">
        <v>62</v>
      </c>
      <c r="C14" s="32"/>
      <c r="D14" s="32"/>
      <c r="E14" s="32"/>
      <c r="F14" s="32"/>
      <c r="G14" s="81"/>
    </row>
    <row r="15" spans="1:7" ht="43.2">
      <c r="A15" s="89" t="s">
        <v>4</v>
      </c>
      <c r="B15" s="84" t="s">
        <v>1</v>
      </c>
      <c r="C15" s="39"/>
      <c r="D15" s="84" t="s">
        <v>2</v>
      </c>
      <c r="E15" s="39"/>
      <c r="F15" s="39"/>
      <c r="G15" s="89" t="s">
        <v>42</v>
      </c>
    </row>
    <row r="16" spans="1:7" ht="43.2">
      <c r="A16" s="81" t="s">
        <v>7</v>
      </c>
      <c r="B16" s="88" t="s">
        <v>8</v>
      </c>
      <c r="C16" s="32"/>
      <c r="D16" s="88" t="s">
        <v>9</v>
      </c>
      <c r="E16" s="32"/>
      <c r="F16" s="32"/>
      <c r="G16" s="81" t="s">
        <v>10</v>
      </c>
    </row>
  </sheetData>
  <mergeCells count="4">
    <mergeCell ref="C1:E1"/>
    <mergeCell ref="A7:G7"/>
    <mergeCell ref="A9:G9"/>
    <mergeCell ref="A13:G13"/>
  </mergeCells>
  <conditionalFormatting sqref="B11:G12">
    <cfRule type="expression" dxfId="24" priority="3">
      <formula>$F11&gt;0</formula>
    </cfRule>
  </conditionalFormatting>
  <conditionalFormatting sqref="C8:G8">
    <cfRule type="expression" dxfId="23" priority="7">
      <formula>$F8&gt;0</formula>
    </cfRule>
  </conditionalFormatting>
  <conditionalFormatting sqref="C10:G10">
    <cfRule type="expression" dxfId="22" priority="1">
      <formula>$F10&gt;0</formula>
    </cfRule>
  </conditionalFormatting>
  <pageMargins left="0.7" right="0.7" top="0.75" bottom="0.75" header="0.3" footer="0.3"/>
  <pageSetup paperSize="9" orientation="portrait"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dimension ref="A1:G20"/>
  <sheetViews>
    <sheetView workbookViewId="0">
      <selection activeCell="M9" sqref="M9:M10"/>
    </sheetView>
  </sheetViews>
  <sheetFormatPr defaultRowHeight="14.4"/>
  <cols>
    <col min="1" max="1" width="19.88671875" style="28" customWidth="1"/>
    <col min="2" max="2" width="31" customWidth="1"/>
    <col min="3" max="3" width="29.33203125" customWidth="1"/>
    <col min="4" max="4" width="15.109375" style="28" customWidth="1"/>
    <col min="5" max="5" width="14" customWidth="1"/>
    <col min="6" max="6" width="14.5546875" customWidth="1"/>
    <col min="7" max="7" width="38.44140625" customWidth="1"/>
  </cols>
  <sheetData>
    <row r="1" spans="1:7">
      <c r="A1" s="60"/>
      <c r="B1" s="60"/>
      <c r="C1" s="545"/>
      <c r="D1" s="545"/>
      <c r="E1" s="545"/>
      <c r="F1" s="5"/>
      <c r="G1" s="61"/>
    </row>
    <row r="2" spans="1:7">
      <c r="A2" s="60"/>
      <c r="B2" s="60"/>
      <c r="C2" s="4"/>
      <c r="D2" s="5"/>
      <c r="E2" s="5"/>
      <c r="F2" s="5"/>
      <c r="G2" s="61"/>
    </row>
    <row r="3" spans="1:7" ht="36">
      <c r="A3" s="11" t="s">
        <v>95</v>
      </c>
      <c r="B3" s="62">
        <v>145</v>
      </c>
      <c r="C3" s="63"/>
      <c r="D3" s="64"/>
      <c r="E3" s="63"/>
      <c r="F3" s="63"/>
      <c r="G3" s="61"/>
    </row>
    <row r="4" spans="1:7" ht="36">
      <c r="A4" s="11" t="s">
        <v>28</v>
      </c>
      <c r="B4" s="65">
        <f>B3-D8-D9-D11-D12</f>
        <v>51</v>
      </c>
      <c r="C4" s="11" t="s">
        <v>97</v>
      </c>
      <c r="D4" s="11"/>
      <c r="E4" s="63"/>
      <c r="F4" s="63"/>
      <c r="G4" s="61"/>
    </row>
    <row r="5" spans="1:7" ht="18">
      <c r="A5" s="11"/>
      <c r="B5" s="11"/>
      <c r="C5" s="11"/>
      <c r="D5" s="11"/>
      <c r="E5" s="63"/>
      <c r="F5" s="63"/>
      <c r="G5" s="61"/>
    </row>
    <row r="6" spans="1:7" ht="28.8">
      <c r="A6" s="69" t="s">
        <v>5</v>
      </c>
      <c r="B6" s="66" t="s">
        <v>17</v>
      </c>
      <c r="C6" s="67" t="s">
        <v>0</v>
      </c>
      <c r="D6" s="66" t="s">
        <v>15</v>
      </c>
      <c r="E6" s="66" t="s">
        <v>6</v>
      </c>
      <c r="F6" s="66" t="s">
        <v>18</v>
      </c>
      <c r="G6" s="66" t="s">
        <v>30</v>
      </c>
    </row>
    <row r="7" spans="1:7">
      <c r="A7" s="546" t="s">
        <v>74</v>
      </c>
      <c r="B7" s="547"/>
      <c r="C7" s="547"/>
      <c r="D7" s="547"/>
      <c r="E7" s="547"/>
      <c r="F7" s="547"/>
      <c r="G7" s="548"/>
    </row>
    <row r="8" spans="1:7" ht="72">
      <c r="A8" s="75" t="s">
        <v>83</v>
      </c>
      <c r="B8" s="25" t="s">
        <v>84</v>
      </c>
      <c r="C8" s="25" t="s">
        <v>85</v>
      </c>
      <c r="D8" s="58">
        <v>75</v>
      </c>
      <c r="E8" s="27"/>
      <c r="F8" s="27"/>
      <c r="G8" s="91" t="s">
        <v>96</v>
      </c>
    </row>
    <row r="9" spans="1:7" ht="43.2">
      <c r="A9" s="75" t="s">
        <v>83</v>
      </c>
      <c r="B9" s="90" t="s">
        <v>100</v>
      </c>
      <c r="C9" s="36" t="s">
        <v>101</v>
      </c>
      <c r="D9" s="74">
        <v>5</v>
      </c>
      <c r="E9" s="38">
        <v>44861</v>
      </c>
      <c r="F9" s="38">
        <v>44867</v>
      </c>
      <c r="G9" s="36" t="s">
        <v>94</v>
      </c>
    </row>
    <row r="10" spans="1:7">
      <c r="A10" s="536" t="s">
        <v>37</v>
      </c>
      <c r="B10" s="537"/>
      <c r="C10" s="537"/>
      <c r="D10" s="537"/>
      <c r="E10" s="537"/>
      <c r="F10" s="537"/>
      <c r="G10" s="538"/>
    </row>
    <row r="11" spans="1:7" ht="189.75" customHeight="1">
      <c r="A11" s="75" t="s">
        <v>83</v>
      </c>
      <c r="B11" s="36" t="s">
        <v>89</v>
      </c>
      <c r="C11" s="36" t="s">
        <v>88</v>
      </c>
      <c r="D11" s="74">
        <v>8</v>
      </c>
      <c r="E11" s="38">
        <v>44857</v>
      </c>
      <c r="F11" s="38">
        <v>44857</v>
      </c>
      <c r="G11" s="36" t="s">
        <v>90</v>
      </c>
    </row>
    <row r="12" spans="1:7" ht="28.8">
      <c r="A12" s="75" t="s">
        <v>83</v>
      </c>
      <c r="B12" s="14" t="s">
        <v>92</v>
      </c>
      <c r="C12" s="14"/>
      <c r="D12" s="52">
        <v>6</v>
      </c>
      <c r="E12" s="6">
        <v>44851</v>
      </c>
      <c r="F12" s="3" t="s">
        <v>91</v>
      </c>
      <c r="G12" s="2" t="s">
        <v>93</v>
      </c>
    </row>
    <row r="13" spans="1:7">
      <c r="A13" s="19"/>
      <c r="B13" s="14"/>
      <c r="C13" s="14"/>
      <c r="D13" s="52"/>
      <c r="E13" s="6"/>
      <c r="F13" s="6"/>
      <c r="G13" s="3"/>
    </row>
    <row r="14" spans="1:7">
      <c r="A14" s="546" t="s">
        <v>16</v>
      </c>
      <c r="B14" s="547"/>
      <c r="C14" s="547"/>
      <c r="D14" s="547"/>
      <c r="E14" s="547"/>
      <c r="F14" s="547"/>
      <c r="G14" s="548"/>
    </row>
    <row r="15" spans="1:7" ht="28.8">
      <c r="A15" s="92" t="s">
        <v>4</v>
      </c>
      <c r="B15" s="93" t="s">
        <v>11</v>
      </c>
      <c r="C15" s="94"/>
      <c r="D15" s="94" t="s">
        <v>12</v>
      </c>
      <c r="E15" s="94"/>
      <c r="F15" s="94"/>
      <c r="G15" s="92" t="s">
        <v>82</v>
      </c>
    </row>
    <row r="16" spans="1:7" ht="57.6">
      <c r="A16" s="69" t="s">
        <v>4</v>
      </c>
      <c r="B16" s="70" t="s">
        <v>62</v>
      </c>
      <c r="C16" s="68"/>
      <c r="D16" s="68"/>
      <c r="E16" s="68"/>
      <c r="F16" s="68"/>
      <c r="G16" s="69"/>
    </row>
    <row r="17" spans="1:7" ht="43.2">
      <c r="A17" s="92" t="s">
        <v>4</v>
      </c>
      <c r="B17" s="93" t="s">
        <v>1</v>
      </c>
      <c r="C17" s="94"/>
      <c r="D17" s="94" t="s">
        <v>2</v>
      </c>
      <c r="E17" s="94"/>
      <c r="F17" s="94"/>
      <c r="G17" s="92" t="s">
        <v>82</v>
      </c>
    </row>
    <row r="18" spans="1:7" ht="57.6">
      <c r="A18" s="69" t="s">
        <v>7</v>
      </c>
      <c r="B18" s="70" t="s">
        <v>8</v>
      </c>
      <c r="C18" s="68"/>
      <c r="D18" s="68" t="s">
        <v>9</v>
      </c>
      <c r="E18" s="68"/>
      <c r="F18" s="68"/>
      <c r="G18" s="69" t="s">
        <v>10</v>
      </c>
    </row>
    <row r="19" spans="1:7" ht="28.8">
      <c r="A19" s="95" t="s">
        <v>4</v>
      </c>
      <c r="B19" s="71" t="s">
        <v>87</v>
      </c>
      <c r="C19" s="72"/>
      <c r="D19" s="73" t="s">
        <v>86</v>
      </c>
      <c r="E19" s="72"/>
      <c r="F19" s="72"/>
      <c r="G19" s="72" t="s">
        <v>102</v>
      </c>
    </row>
    <row r="20" spans="1:7">
      <c r="A20" s="95" t="s">
        <v>4</v>
      </c>
      <c r="B20" s="96" t="s">
        <v>103</v>
      </c>
      <c r="C20" s="72"/>
      <c r="D20" s="73"/>
      <c r="E20" s="72"/>
      <c r="F20" s="72"/>
      <c r="G20" s="72"/>
    </row>
  </sheetData>
  <mergeCells count="4">
    <mergeCell ref="C1:E1"/>
    <mergeCell ref="A7:G7"/>
    <mergeCell ref="A10:G10"/>
    <mergeCell ref="A14:G14"/>
  </mergeCells>
  <conditionalFormatting sqref="B8">
    <cfRule type="expression" dxfId="21" priority="10">
      <formula>$F8&gt;0</formula>
    </cfRule>
  </conditionalFormatting>
  <conditionalFormatting sqref="B11:G13">
    <cfRule type="expression" dxfId="20" priority="11">
      <formula>$F11&gt;0</formula>
    </cfRule>
  </conditionalFormatting>
  <conditionalFormatting sqref="C8:G9">
    <cfRule type="expression" dxfId="19" priority="1">
      <formula>$F8&gt;0</formula>
    </cfRule>
  </conditionalFormatting>
  <pageMargins left="0.7" right="0.7" top="0.75" bottom="0.75" header="0.3" footer="0.3"/>
  <pageSetup paperSize="9" orientation="portrait"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dimension ref="A1:H19"/>
  <sheetViews>
    <sheetView workbookViewId="0">
      <selection activeCell="B4" sqref="B4"/>
    </sheetView>
  </sheetViews>
  <sheetFormatPr defaultRowHeight="14.4"/>
  <cols>
    <col min="1" max="1" width="19.33203125" customWidth="1"/>
    <col min="2" max="2" width="26.88671875" customWidth="1"/>
    <col min="3" max="3" width="34.33203125" customWidth="1"/>
    <col min="4" max="4" width="11.88671875" customWidth="1"/>
    <col min="5" max="5" width="14.33203125" customWidth="1"/>
    <col min="6" max="6" width="16" customWidth="1"/>
    <col min="7" max="7" width="31.44140625" customWidth="1"/>
    <col min="8" max="8" width="69.88671875" customWidth="1"/>
  </cols>
  <sheetData>
    <row r="1" spans="1:8">
      <c r="A1" s="41"/>
      <c r="B1" s="53"/>
      <c r="C1" s="522"/>
      <c r="D1" s="522"/>
      <c r="E1" s="522"/>
      <c r="F1" s="42"/>
      <c r="G1" s="43"/>
      <c r="H1" s="49"/>
    </row>
    <row r="2" spans="1:8">
      <c r="A2" s="41"/>
      <c r="B2" s="53"/>
      <c r="C2" s="41"/>
      <c r="D2" s="42"/>
      <c r="E2" s="42"/>
      <c r="F2" s="42"/>
      <c r="G2" s="43"/>
      <c r="H2" s="49"/>
    </row>
    <row r="3" spans="1:8" ht="36">
      <c r="A3" s="7" t="s">
        <v>78</v>
      </c>
      <c r="B3" s="44">
        <v>145</v>
      </c>
      <c r="C3" s="1"/>
      <c r="D3" s="57"/>
      <c r="E3" s="1"/>
      <c r="F3" s="1"/>
      <c r="G3" s="43"/>
      <c r="H3" s="49"/>
    </row>
    <row r="4" spans="1:8" ht="18">
      <c r="A4" s="7" t="s">
        <v>28</v>
      </c>
      <c r="B4" s="59">
        <f>B3-D8-D11-D12-D13-D14</f>
        <v>30</v>
      </c>
      <c r="C4" s="7"/>
      <c r="D4" s="7"/>
      <c r="E4" s="1"/>
      <c r="F4" s="1"/>
      <c r="G4" s="43"/>
      <c r="H4" s="49"/>
    </row>
    <row r="5" spans="1:8" ht="18">
      <c r="A5" s="7"/>
      <c r="B5" s="7"/>
      <c r="C5" s="7"/>
      <c r="D5" s="7"/>
      <c r="E5" s="1"/>
      <c r="F5" s="1"/>
      <c r="G5" s="43"/>
      <c r="H5" s="49"/>
    </row>
    <row r="6" spans="1:8" ht="28.8">
      <c r="A6" s="17" t="s">
        <v>5</v>
      </c>
      <c r="B6" s="8" t="s">
        <v>17</v>
      </c>
      <c r="C6" s="9" t="s">
        <v>0</v>
      </c>
      <c r="D6" s="8" t="s">
        <v>15</v>
      </c>
      <c r="E6" s="8" t="s">
        <v>6</v>
      </c>
      <c r="F6" s="8" t="s">
        <v>18</v>
      </c>
      <c r="G6" s="8" t="s">
        <v>30</v>
      </c>
      <c r="H6" s="49"/>
    </row>
    <row r="7" spans="1:8">
      <c r="A7" s="536" t="s">
        <v>74</v>
      </c>
      <c r="B7" s="537"/>
      <c r="C7" s="537"/>
      <c r="D7" s="537"/>
      <c r="E7" s="537"/>
      <c r="F7" s="537"/>
      <c r="G7" s="538"/>
      <c r="H7" s="49"/>
    </row>
    <row r="8" spans="1:8" ht="177.75" customHeight="1">
      <c r="A8" s="19" t="s">
        <v>70</v>
      </c>
      <c r="B8" s="36" t="s">
        <v>76</v>
      </c>
      <c r="C8" s="36" t="s">
        <v>77</v>
      </c>
      <c r="D8" s="37">
        <v>84</v>
      </c>
      <c r="E8" s="38">
        <v>44837</v>
      </c>
      <c r="F8" s="38"/>
      <c r="G8" s="36"/>
      <c r="H8" s="2" t="s">
        <v>81</v>
      </c>
    </row>
    <row r="9" spans="1:8" ht="43.2">
      <c r="A9" s="19" t="s">
        <v>70</v>
      </c>
      <c r="B9" s="25" t="s">
        <v>34</v>
      </c>
      <c r="C9" s="25" t="s">
        <v>46</v>
      </c>
      <c r="D9" s="26"/>
      <c r="E9" s="27">
        <v>44823</v>
      </c>
      <c r="F9" s="27"/>
      <c r="G9" s="26"/>
      <c r="H9" s="49"/>
    </row>
    <row r="10" spans="1:8">
      <c r="A10" s="536" t="s">
        <v>37</v>
      </c>
      <c r="B10" s="537"/>
      <c r="C10" s="537"/>
      <c r="D10" s="537"/>
      <c r="E10" s="537"/>
      <c r="F10" s="537"/>
      <c r="G10" s="538"/>
      <c r="H10" s="49"/>
    </row>
    <row r="11" spans="1:8" ht="119.25" customHeight="1">
      <c r="A11" s="19" t="s">
        <v>70</v>
      </c>
      <c r="B11" s="25" t="s">
        <v>73</v>
      </c>
      <c r="C11" s="25"/>
      <c r="D11" s="58">
        <v>22</v>
      </c>
      <c r="E11" s="27"/>
      <c r="F11" s="27"/>
      <c r="G11" s="26"/>
      <c r="H11" s="49"/>
    </row>
    <row r="12" spans="1:8" ht="119.25" customHeight="1">
      <c r="A12" s="19" t="s">
        <v>70</v>
      </c>
      <c r="B12" s="14" t="s">
        <v>75</v>
      </c>
      <c r="C12" s="14" t="s">
        <v>71</v>
      </c>
      <c r="D12" s="52">
        <v>3</v>
      </c>
      <c r="E12" s="6">
        <v>44810</v>
      </c>
      <c r="F12" s="6">
        <v>44810</v>
      </c>
      <c r="G12" s="3"/>
      <c r="H12" s="49"/>
    </row>
    <row r="13" spans="1:8" ht="57.6">
      <c r="A13" s="19" t="s">
        <v>70</v>
      </c>
      <c r="B13" s="14" t="s">
        <v>72</v>
      </c>
      <c r="C13" s="14"/>
      <c r="D13" s="52">
        <v>1</v>
      </c>
      <c r="E13" s="6">
        <v>44820</v>
      </c>
      <c r="F13" s="6">
        <v>44820</v>
      </c>
      <c r="G13" s="3"/>
      <c r="H13" s="49"/>
    </row>
    <row r="14" spans="1:8" ht="57.6">
      <c r="A14" s="19" t="s">
        <v>70</v>
      </c>
      <c r="B14" s="14" t="s">
        <v>79</v>
      </c>
      <c r="C14" s="14" t="s">
        <v>80</v>
      </c>
      <c r="D14" s="52">
        <v>5</v>
      </c>
      <c r="E14" s="6">
        <v>44832</v>
      </c>
      <c r="F14" s="6">
        <v>44833</v>
      </c>
      <c r="G14" s="3"/>
      <c r="H14" s="49"/>
    </row>
    <row r="15" spans="1:8">
      <c r="A15" s="536" t="s">
        <v>16</v>
      </c>
      <c r="B15" s="537"/>
      <c r="C15" s="537"/>
      <c r="D15" s="537"/>
      <c r="E15" s="537"/>
      <c r="F15" s="537"/>
      <c r="G15" s="538"/>
      <c r="H15" s="49"/>
    </row>
    <row r="16" spans="1:8" ht="28.8">
      <c r="A16" s="21" t="s">
        <v>4</v>
      </c>
      <c r="B16" s="36" t="s">
        <v>11</v>
      </c>
      <c r="C16" s="37"/>
      <c r="D16" s="37" t="s">
        <v>12</v>
      </c>
      <c r="E16" s="37"/>
      <c r="F16" s="37"/>
      <c r="G16" s="45" t="s">
        <v>42</v>
      </c>
      <c r="H16" s="49"/>
    </row>
    <row r="17" spans="1:8" ht="72">
      <c r="A17" s="21" t="s">
        <v>4</v>
      </c>
      <c r="B17" s="2" t="s">
        <v>62</v>
      </c>
      <c r="C17" s="3"/>
      <c r="D17" s="3"/>
      <c r="E17" s="3"/>
      <c r="F17" s="3"/>
      <c r="G17" s="8"/>
      <c r="H17" s="49"/>
    </row>
    <row r="18" spans="1:8" ht="43.2">
      <c r="A18" s="21" t="s">
        <v>4</v>
      </c>
      <c r="B18" s="36" t="s">
        <v>1</v>
      </c>
      <c r="C18" s="37"/>
      <c r="D18" s="37" t="s">
        <v>2</v>
      </c>
      <c r="E18" s="37"/>
      <c r="F18" s="37"/>
      <c r="G18" s="45" t="s">
        <v>42</v>
      </c>
      <c r="H18" s="49"/>
    </row>
    <row r="19" spans="1:8" ht="57.6">
      <c r="A19" s="21" t="s">
        <v>7</v>
      </c>
      <c r="B19" s="2" t="s">
        <v>8</v>
      </c>
      <c r="C19" s="3"/>
      <c r="D19" s="3" t="s">
        <v>9</v>
      </c>
      <c r="E19" s="3"/>
      <c r="F19" s="3"/>
      <c r="G19" s="8" t="s">
        <v>10</v>
      </c>
      <c r="H19" s="49"/>
    </row>
  </sheetData>
  <mergeCells count="4">
    <mergeCell ref="C1:E1"/>
    <mergeCell ref="A7:G7"/>
    <mergeCell ref="A10:G10"/>
    <mergeCell ref="A15:G15"/>
  </mergeCells>
  <conditionalFormatting sqref="B8:B9">
    <cfRule type="expression" dxfId="18" priority="12">
      <formula>$F8&gt;0</formula>
    </cfRule>
  </conditionalFormatting>
  <conditionalFormatting sqref="B11:G14">
    <cfRule type="expression" dxfId="17" priority="2">
      <formula>$F11&gt;0</formula>
    </cfRule>
  </conditionalFormatting>
  <conditionalFormatting sqref="C9:G9">
    <cfRule type="expression" dxfId="16" priority="11">
      <formula>$F9&gt;0</formula>
    </cfRule>
  </conditionalFormatting>
  <conditionalFormatting sqref="D8:H8">
    <cfRule type="expression" dxfId="15" priority="10">
      <formula>$F8&gt;0</formula>
    </cfRule>
  </conditionalFormatting>
  <pageMargins left="0.7" right="0.7" top="0.75" bottom="0.75" header="0.3" footer="0.3"/>
  <pageSetup paperSize="9" orientation="portrait"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dimension ref="A1:H20"/>
  <sheetViews>
    <sheetView zoomScale="85" zoomScaleNormal="85" workbookViewId="0">
      <selection activeCell="I9" sqref="I9"/>
    </sheetView>
  </sheetViews>
  <sheetFormatPr defaultRowHeight="14.4"/>
  <cols>
    <col min="1" max="1" width="17.44140625" customWidth="1"/>
    <col min="2" max="2" width="26.88671875" customWidth="1"/>
    <col min="3" max="3" width="34" customWidth="1"/>
    <col min="4" max="4" width="13.109375" customWidth="1"/>
    <col min="5" max="5" width="13.33203125" customWidth="1"/>
    <col min="6" max="6" width="12.5546875" customWidth="1"/>
    <col min="7" max="7" width="26.6640625" customWidth="1"/>
    <col min="8" max="8" width="66.109375" customWidth="1"/>
    <col min="9" max="9" width="16" customWidth="1"/>
  </cols>
  <sheetData>
    <row r="1" spans="1:8">
      <c r="A1" s="41"/>
      <c r="B1" s="53"/>
      <c r="C1" s="522"/>
      <c r="D1" s="522"/>
      <c r="E1" s="522"/>
      <c r="F1" s="42"/>
      <c r="G1" s="43"/>
      <c r="H1" s="49"/>
    </row>
    <row r="2" spans="1:8">
      <c r="A2" s="41"/>
      <c r="B2" s="53"/>
      <c r="C2" s="41"/>
      <c r="D2" s="42"/>
      <c r="E2" s="42"/>
      <c r="F2" s="42"/>
      <c r="G2" s="43"/>
      <c r="H2" s="49"/>
    </row>
    <row r="3" spans="1:8" ht="36">
      <c r="A3" s="7" t="s">
        <v>55</v>
      </c>
      <c r="B3" s="44">
        <v>145</v>
      </c>
      <c r="C3" s="1" t="s">
        <v>36</v>
      </c>
      <c r="D3" s="57">
        <f>D8+D9+D11+D15+J15+D12+D13+D14</f>
        <v>179</v>
      </c>
      <c r="E3" s="1"/>
      <c r="F3" s="1"/>
      <c r="G3" s="43"/>
      <c r="H3" s="49"/>
    </row>
    <row r="4" spans="1:8" ht="18">
      <c r="A4" s="7" t="s">
        <v>28</v>
      </c>
      <c r="B4" s="10">
        <f>B3-D3</f>
        <v>-34</v>
      </c>
      <c r="C4" s="7"/>
      <c r="D4" s="7"/>
      <c r="E4" s="1"/>
      <c r="F4" s="1"/>
      <c r="G4" s="43"/>
      <c r="H4" s="49"/>
    </row>
    <row r="5" spans="1:8" ht="18">
      <c r="A5" s="7"/>
      <c r="B5" s="7"/>
      <c r="C5" s="7"/>
      <c r="D5" s="7"/>
      <c r="E5" s="1"/>
      <c r="F5" s="1"/>
      <c r="G5" s="43"/>
      <c r="H5" s="49"/>
    </row>
    <row r="6" spans="1:8" ht="43.2">
      <c r="A6" s="17" t="s">
        <v>5</v>
      </c>
      <c r="B6" s="8" t="s">
        <v>17</v>
      </c>
      <c r="C6" s="9" t="s">
        <v>0</v>
      </c>
      <c r="D6" s="8" t="s">
        <v>15</v>
      </c>
      <c r="E6" s="8" t="s">
        <v>6</v>
      </c>
      <c r="F6" s="8" t="s">
        <v>18</v>
      </c>
      <c r="G6" s="8" t="s">
        <v>30</v>
      </c>
      <c r="H6" s="49"/>
    </row>
    <row r="7" spans="1:8">
      <c r="A7" s="536" t="s">
        <v>14</v>
      </c>
      <c r="B7" s="537"/>
      <c r="C7" s="537"/>
      <c r="D7" s="537"/>
      <c r="E7" s="537"/>
      <c r="F7" s="537"/>
      <c r="G7" s="538"/>
      <c r="H7" s="49"/>
    </row>
    <row r="8" spans="1:8" ht="153.75" customHeight="1">
      <c r="A8" s="19" t="s">
        <v>59</v>
      </c>
      <c r="B8" s="36" t="s">
        <v>35</v>
      </c>
      <c r="C8" s="25" t="s">
        <v>11</v>
      </c>
      <c r="D8" s="37">
        <v>135</v>
      </c>
      <c r="E8" s="38">
        <v>44804</v>
      </c>
      <c r="F8" s="38">
        <v>44804</v>
      </c>
      <c r="G8" s="36" t="s">
        <v>69</v>
      </c>
      <c r="H8" s="2" t="s">
        <v>67</v>
      </c>
    </row>
    <row r="9" spans="1:8" ht="43.2">
      <c r="A9" s="19" t="s">
        <v>59</v>
      </c>
      <c r="B9" s="36" t="s">
        <v>34</v>
      </c>
      <c r="C9" s="36" t="s">
        <v>46</v>
      </c>
      <c r="D9" s="37"/>
      <c r="E9" s="38">
        <v>44773</v>
      </c>
      <c r="F9" s="38"/>
      <c r="G9" s="37"/>
      <c r="H9" s="49"/>
    </row>
    <row r="10" spans="1:8">
      <c r="A10" s="536" t="s">
        <v>37</v>
      </c>
      <c r="B10" s="537"/>
      <c r="C10" s="537"/>
      <c r="D10" s="537"/>
      <c r="E10" s="537"/>
      <c r="F10" s="537"/>
      <c r="G10" s="538"/>
      <c r="H10" s="49"/>
    </row>
    <row r="11" spans="1:8" ht="96.75" customHeight="1">
      <c r="A11" s="19" t="s">
        <v>59</v>
      </c>
      <c r="B11" s="14" t="s">
        <v>61</v>
      </c>
      <c r="C11" s="14" t="s">
        <v>60</v>
      </c>
      <c r="D11" s="52">
        <v>2</v>
      </c>
      <c r="E11" s="6">
        <v>44776</v>
      </c>
      <c r="F11" s="6">
        <v>44776</v>
      </c>
      <c r="G11" s="3"/>
      <c r="H11" s="49"/>
    </row>
    <row r="12" spans="1:8" ht="87" customHeight="1">
      <c r="A12" s="19" t="s">
        <v>59</v>
      </c>
      <c r="B12" s="14" t="s">
        <v>64</v>
      </c>
      <c r="C12" s="14" t="s">
        <v>63</v>
      </c>
      <c r="D12" s="52">
        <v>20</v>
      </c>
      <c r="E12" s="6">
        <v>44799</v>
      </c>
      <c r="F12" s="6">
        <v>44799</v>
      </c>
      <c r="G12" s="3"/>
      <c r="H12" s="49"/>
    </row>
    <row r="13" spans="1:8" ht="59.25" customHeight="1">
      <c r="A13" s="19" t="s">
        <v>59</v>
      </c>
      <c r="B13" s="14" t="s">
        <v>68</v>
      </c>
      <c r="C13" s="14"/>
      <c r="D13" s="52">
        <v>18</v>
      </c>
      <c r="E13" s="6">
        <v>44801</v>
      </c>
      <c r="F13" s="6">
        <v>44801</v>
      </c>
      <c r="G13" s="3"/>
      <c r="H13" s="49"/>
    </row>
    <row r="14" spans="1:8" ht="183.75" customHeight="1">
      <c r="A14" s="19" t="s">
        <v>59</v>
      </c>
      <c r="B14" s="14" t="s">
        <v>66</v>
      </c>
      <c r="C14" s="14" t="s">
        <v>65</v>
      </c>
      <c r="D14" s="52">
        <v>4</v>
      </c>
      <c r="E14" s="6">
        <v>44803</v>
      </c>
      <c r="F14" s="6">
        <v>44803</v>
      </c>
      <c r="G14" s="3"/>
      <c r="H14" s="49"/>
    </row>
    <row r="15" spans="1:8">
      <c r="A15" s="19" t="s">
        <v>59</v>
      </c>
      <c r="B15" s="56"/>
      <c r="C15" s="51"/>
      <c r="D15" s="3"/>
      <c r="E15" s="6"/>
      <c r="F15" s="6"/>
      <c r="G15" s="3"/>
      <c r="H15" s="49"/>
    </row>
    <row r="16" spans="1:8">
      <c r="A16" s="536" t="s">
        <v>16</v>
      </c>
      <c r="B16" s="537"/>
      <c r="C16" s="537"/>
      <c r="D16" s="537"/>
      <c r="E16" s="537"/>
      <c r="F16" s="537"/>
      <c r="G16" s="538"/>
      <c r="H16" s="49"/>
    </row>
    <row r="17" spans="1:8" ht="28.8">
      <c r="A17" s="21" t="s">
        <v>4</v>
      </c>
      <c r="B17" s="36" t="s">
        <v>11</v>
      </c>
      <c r="C17" s="37"/>
      <c r="D17" s="37" t="s">
        <v>12</v>
      </c>
      <c r="E17" s="37"/>
      <c r="F17" s="37"/>
      <c r="G17" s="45" t="s">
        <v>42</v>
      </c>
      <c r="H17" s="49"/>
    </row>
    <row r="18" spans="1:8" ht="72">
      <c r="A18" s="21" t="s">
        <v>4</v>
      </c>
      <c r="B18" s="2" t="s">
        <v>62</v>
      </c>
      <c r="C18" s="3"/>
      <c r="D18" s="3"/>
      <c r="E18" s="3"/>
      <c r="F18" s="3"/>
      <c r="G18" s="8"/>
      <c r="H18" s="49"/>
    </row>
    <row r="19" spans="1:8" ht="43.2">
      <c r="A19" s="21" t="s">
        <v>4</v>
      </c>
      <c r="B19" s="36" t="s">
        <v>1</v>
      </c>
      <c r="C19" s="37"/>
      <c r="D19" s="37" t="s">
        <v>2</v>
      </c>
      <c r="E19" s="37"/>
      <c r="F19" s="37"/>
      <c r="G19" s="45" t="s">
        <v>42</v>
      </c>
      <c r="H19" s="49"/>
    </row>
    <row r="20" spans="1:8" ht="87" customHeight="1">
      <c r="A20" s="21" t="s">
        <v>7</v>
      </c>
      <c r="B20" s="2" t="s">
        <v>8</v>
      </c>
      <c r="C20" s="3"/>
      <c r="D20" s="3" t="s">
        <v>9</v>
      </c>
      <c r="E20" s="3"/>
      <c r="F20" s="3"/>
      <c r="G20" s="8" t="s">
        <v>10</v>
      </c>
      <c r="H20" s="49"/>
    </row>
  </sheetData>
  <mergeCells count="4">
    <mergeCell ref="C1:E1"/>
    <mergeCell ref="A7:G7"/>
    <mergeCell ref="A10:G10"/>
    <mergeCell ref="A16:G16"/>
  </mergeCells>
  <conditionalFormatting sqref="B8:B9">
    <cfRule type="expression" dxfId="14" priority="12">
      <formula>$F8&gt;0</formula>
    </cfRule>
  </conditionalFormatting>
  <conditionalFormatting sqref="B11:G14">
    <cfRule type="expression" dxfId="13" priority="1">
      <formula>$F11&gt;0</formula>
    </cfRule>
  </conditionalFormatting>
  <conditionalFormatting sqref="C9:G9">
    <cfRule type="expression" dxfId="12" priority="10">
      <formula>$F9&gt;0</formula>
    </cfRule>
  </conditionalFormatting>
  <conditionalFormatting sqref="D15:G15">
    <cfRule type="expression" dxfId="11" priority="15">
      <formula>$F15&gt;0</formula>
    </cfRule>
  </conditionalFormatting>
  <conditionalFormatting sqref="D8:H8">
    <cfRule type="expression" dxfId="10" priority="9">
      <formula>$F8&gt;0</formula>
    </cfRule>
  </conditionalFormatting>
  <pageMargins left="0.7" right="0.7" top="0.75" bottom="0.75" header="0.3" footer="0.3"/>
  <pageSetup paperSize="9" orientation="portrait"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dimension ref="A1:J18"/>
  <sheetViews>
    <sheetView zoomScale="70" zoomScaleNormal="70" workbookViewId="0">
      <selection activeCell="E12" sqref="E12:F12"/>
    </sheetView>
  </sheetViews>
  <sheetFormatPr defaultRowHeight="14.4"/>
  <cols>
    <col min="1" max="1" width="16.109375" style="49" customWidth="1"/>
    <col min="2" max="2" width="30.33203125" style="51" customWidth="1"/>
    <col min="3" max="3" width="29.44140625" style="49" customWidth="1"/>
    <col min="4" max="4" width="13.44140625" style="49" customWidth="1"/>
    <col min="5" max="5" width="15.33203125" style="49" customWidth="1"/>
    <col min="6" max="6" width="12.33203125" style="49" customWidth="1"/>
    <col min="7" max="7" width="65.5546875" style="50" customWidth="1"/>
    <col min="8" max="8" width="72.44140625" customWidth="1"/>
    <col min="9" max="9" width="36.109375" customWidth="1"/>
    <col min="10" max="10" width="78.6640625" style="51" customWidth="1"/>
  </cols>
  <sheetData>
    <row r="1" spans="1:8">
      <c r="A1" s="41"/>
      <c r="B1" s="53"/>
      <c r="C1" s="522"/>
      <c r="D1" s="522"/>
      <c r="E1" s="522"/>
      <c r="F1" s="42"/>
      <c r="G1" s="43"/>
    </row>
    <row r="2" spans="1:8">
      <c r="A2" s="41"/>
      <c r="B2" s="53"/>
      <c r="C2" s="41"/>
      <c r="D2" s="42"/>
      <c r="E2" s="42"/>
      <c r="F2" s="42"/>
      <c r="G2" s="43"/>
    </row>
    <row r="3" spans="1:8" ht="36">
      <c r="A3" s="7" t="s">
        <v>50</v>
      </c>
      <c r="B3" s="44">
        <v>145</v>
      </c>
      <c r="C3" s="1" t="s">
        <v>36</v>
      </c>
      <c r="D3" s="1">
        <f>D8+D9+D11+D12+J12</f>
        <v>133.16</v>
      </c>
      <c r="E3" s="1"/>
      <c r="F3" s="1"/>
      <c r="G3" s="43"/>
    </row>
    <row r="4" spans="1:8" ht="36">
      <c r="A4" s="7" t="s">
        <v>28</v>
      </c>
      <c r="B4" s="10">
        <f>B3-D3</f>
        <v>11.840000000000003</v>
      </c>
      <c r="C4" s="7"/>
      <c r="D4" s="7"/>
      <c r="E4" s="1"/>
      <c r="F4" s="1"/>
      <c r="G4" s="43"/>
    </row>
    <row r="5" spans="1:8" ht="18">
      <c r="A5" s="7"/>
      <c r="B5" s="7"/>
      <c r="C5" s="7"/>
      <c r="D5" s="7"/>
      <c r="E5" s="1"/>
      <c r="F5" s="1"/>
      <c r="G5" s="43"/>
    </row>
    <row r="6" spans="1:8" ht="43.2">
      <c r="A6" s="17" t="s">
        <v>5</v>
      </c>
      <c r="B6" s="8" t="s">
        <v>17</v>
      </c>
      <c r="C6" s="9" t="s">
        <v>0</v>
      </c>
      <c r="D6" s="8" t="s">
        <v>15</v>
      </c>
      <c r="E6" s="8" t="s">
        <v>6</v>
      </c>
      <c r="F6" s="8" t="s">
        <v>18</v>
      </c>
      <c r="G6" s="8" t="s">
        <v>30</v>
      </c>
    </row>
    <row r="7" spans="1:8">
      <c r="A7" s="536" t="s">
        <v>14</v>
      </c>
      <c r="B7" s="537"/>
      <c r="C7" s="537"/>
      <c r="D7" s="537"/>
      <c r="E7" s="537"/>
      <c r="F7" s="537"/>
      <c r="G7" s="538"/>
      <c r="H7" t="s">
        <v>58</v>
      </c>
    </row>
    <row r="8" spans="1:8" ht="142.5" customHeight="1">
      <c r="A8" s="19">
        <v>44743</v>
      </c>
      <c r="B8" s="25" t="s">
        <v>35</v>
      </c>
      <c r="C8" s="25" t="s">
        <v>11</v>
      </c>
      <c r="D8" s="26">
        <v>108</v>
      </c>
      <c r="E8" s="27">
        <v>44773</v>
      </c>
      <c r="F8" s="27"/>
      <c r="G8" s="25" t="s">
        <v>56</v>
      </c>
      <c r="H8" s="2" t="s">
        <v>57</v>
      </c>
    </row>
    <row r="9" spans="1:8" ht="66.75" customHeight="1">
      <c r="A9" s="19">
        <v>44743</v>
      </c>
      <c r="B9" s="36" t="s">
        <v>34</v>
      </c>
      <c r="C9" s="36" t="s">
        <v>46</v>
      </c>
      <c r="D9" s="37"/>
      <c r="E9" s="38">
        <v>44773</v>
      </c>
      <c r="F9" s="38"/>
      <c r="G9" s="37"/>
    </row>
    <row r="10" spans="1:8">
      <c r="A10" s="536" t="s">
        <v>37</v>
      </c>
      <c r="B10" s="537"/>
      <c r="C10" s="537"/>
      <c r="D10" s="537"/>
      <c r="E10" s="537"/>
      <c r="F10" s="537"/>
      <c r="G10" s="538"/>
    </row>
    <row r="11" spans="1:8" ht="98.25" customHeight="1">
      <c r="A11" s="19">
        <v>44743</v>
      </c>
      <c r="B11" s="2" t="s">
        <v>52</v>
      </c>
      <c r="C11" s="2" t="s">
        <v>51</v>
      </c>
      <c r="D11" s="52">
        <v>0.16</v>
      </c>
      <c r="E11" s="6">
        <v>44768</v>
      </c>
      <c r="F11" s="6">
        <v>44768</v>
      </c>
      <c r="G11" s="3"/>
    </row>
    <row r="12" spans="1:8" ht="74.25" customHeight="1">
      <c r="A12" s="19">
        <v>44743</v>
      </c>
      <c r="B12" s="55" t="s">
        <v>54</v>
      </c>
      <c r="C12" s="54" t="s">
        <v>53</v>
      </c>
      <c r="D12" s="3">
        <v>25</v>
      </c>
      <c r="E12" s="6">
        <v>44774</v>
      </c>
      <c r="F12" s="6">
        <v>44774</v>
      </c>
      <c r="G12" s="3"/>
    </row>
    <row r="13" spans="1:8">
      <c r="A13" s="536" t="s">
        <v>16</v>
      </c>
      <c r="B13" s="537"/>
      <c r="C13" s="537"/>
      <c r="D13" s="537"/>
      <c r="E13" s="537"/>
      <c r="F13" s="537"/>
      <c r="G13" s="538"/>
    </row>
    <row r="14" spans="1:8" ht="28.8">
      <c r="A14" s="21" t="s">
        <v>4</v>
      </c>
      <c r="B14" s="36" t="s">
        <v>11</v>
      </c>
      <c r="C14" s="37"/>
      <c r="D14" s="37" t="s">
        <v>12</v>
      </c>
      <c r="E14" s="37"/>
      <c r="F14" s="37"/>
      <c r="G14" s="45" t="s">
        <v>42</v>
      </c>
    </row>
    <row r="15" spans="1:8" ht="43.2">
      <c r="A15" s="21" t="s">
        <v>4</v>
      </c>
      <c r="B15" s="36" t="s">
        <v>41</v>
      </c>
      <c r="C15" s="37"/>
      <c r="D15" s="37"/>
      <c r="E15" s="37"/>
      <c r="F15" s="37"/>
      <c r="G15" s="45"/>
    </row>
    <row r="16" spans="1:8" ht="43.2">
      <c r="A16" s="21" t="s">
        <v>4</v>
      </c>
      <c r="B16" s="36" t="s">
        <v>1</v>
      </c>
      <c r="C16" s="37"/>
      <c r="D16" s="37" t="s">
        <v>2</v>
      </c>
      <c r="E16" s="37"/>
      <c r="F16" s="37"/>
      <c r="G16" s="45" t="s">
        <v>42</v>
      </c>
    </row>
    <row r="17" spans="1:7" ht="63.75" customHeight="1">
      <c r="A17" s="21" t="s">
        <v>7</v>
      </c>
      <c r="B17" s="2" t="s">
        <v>8</v>
      </c>
      <c r="C17" s="3"/>
      <c r="D17" s="3" t="s">
        <v>9</v>
      </c>
      <c r="E17" s="3"/>
      <c r="F17" s="3"/>
      <c r="G17" s="8" t="s">
        <v>10</v>
      </c>
    </row>
    <row r="18" spans="1:7">
      <c r="A18" s="46"/>
      <c r="B18" s="2" t="s">
        <v>31</v>
      </c>
      <c r="C18" s="47"/>
      <c r="D18" s="47"/>
      <c r="E18" s="47"/>
      <c r="F18" s="47"/>
      <c r="G18" s="48"/>
    </row>
  </sheetData>
  <mergeCells count="4">
    <mergeCell ref="C1:E1"/>
    <mergeCell ref="A7:G7"/>
    <mergeCell ref="A10:G10"/>
    <mergeCell ref="A13:G13"/>
  </mergeCells>
  <conditionalFormatting sqref="B8:B9">
    <cfRule type="expression" dxfId="9" priority="4">
      <formula>$F8&gt;0</formula>
    </cfRule>
  </conditionalFormatting>
  <conditionalFormatting sqref="B11:G11">
    <cfRule type="expression" dxfId="8" priority="13">
      <formula>$F11&gt;0</formula>
    </cfRule>
  </conditionalFormatting>
  <conditionalFormatting sqref="C9:G9">
    <cfRule type="expression" dxfId="7" priority="1">
      <formula>$F9&gt;0</formula>
    </cfRule>
  </conditionalFormatting>
  <conditionalFormatting sqref="D12:G12">
    <cfRule type="expression" dxfId="6" priority="12">
      <formula>$F12&gt;0</formula>
    </cfRule>
  </conditionalFormatting>
  <conditionalFormatting sqref="D8:H8">
    <cfRule type="expression" dxfId="5" priority="2">
      <formula>$F8&gt;0</formula>
    </cfRule>
  </conditionalFormatting>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F57"/>
  <sheetViews>
    <sheetView zoomScale="70" zoomScaleNormal="70" workbookViewId="0">
      <selection activeCell="C20" sqref="C20"/>
    </sheetView>
  </sheetViews>
  <sheetFormatPr defaultColWidth="9.109375" defaultRowHeight="13.8"/>
  <cols>
    <col min="1" max="1" width="28.109375" style="207" customWidth="1"/>
    <col min="2" max="2" width="31.44140625" style="207" customWidth="1"/>
    <col min="3" max="3" width="88.88671875" style="209" customWidth="1"/>
    <col min="4" max="4" width="25.6640625" style="209" customWidth="1"/>
    <col min="5" max="5" width="22" style="207" customWidth="1"/>
    <col min="6" max="6" width="65.5546875" style="355" customWidth="1"/>
    <col min="7" max="16384" width="9.109375" style="185"/>
  </cols>
  <sheetData>
    <row r="1" spans="1:6">
      <c r="A1" s="181"/>
      <c r="B1" s="182"/>
      <c r="C1" s="181"/>
      <c r="D1" s="183"/>
      <c r="E1" s="184"/>
      <c r="F1" s="352"/>
    </row>
    <row r="2" spans="1:6" ht="34.799999999999997">
      <c r="A2" s="186" t="s">
        <v>1015</v>
      </c>
      <c r="B2" s="187">
        <v>160</v>
      </c>
      <c r="C2" s="186"/>
      <c r="D2" s="188"/>
      <c r="E2" s="189"/>
      <c r="F2" s="352"/>
    </row>
    <row r="3" spans="1:6" ht="17.399999999999999">
      <c r="A3" s="186"/>
      <c r="B3" s="187"/>
      <c r="C3" s="186" t="s">
        <v>1014</v>
      </c>
      <c r="D3" s="188"/>
      <c r="E3" s="189"/>
      <c r="F3" s="352"/>
    </row>
    <row r="4" spans="1:6" ht="52.2">
      <c r="A4" s="186" t="s">
        <v>136</v>
      </c>
      <c r="B4" s="266" t="s">
        <v>1033</v>
      </c>
      <c r="C4" s="186" t="s">
        <v>1032</v>
      </c>
      <c r="D4" s="190"/>
      <c r="E4" s="189"/>
      <c r="F4" s="352"/>
    </row>
    <row r="5" spans="1:6" ht="30.75" customHeight="1">
      <c r="A5" s="191" t="s">
        <v>5</v>
      </c>
      <c r="B5" s="191" t="s">
        <v>133</v>
      </c>
      <c r="C5" s="191" t="s">
        <v>0</v>
      </c>
      <c r="D5" s="191" t="s">
        <v>656</v>
      </c>
      <c r="E5" s="192" t="s">
        <v>138</v>
      </c>
      <c r="F5" s="348" t="s">
        <v>30</v>
      </c>
    </row>
    <row r="6" spans="1:6" ht="60.75" customHeight="1">
      <c r="A6" s="291" t="s">
        <v>173</v>
      </c>
      <c r="B6" s="121" t="s">
        <v>215</v>
      </c>
      <c r="C6" s="369" t="s">
        <v>1034</v>
      </c>
      <c r="D6" s="197" t="s">
        <v>1030</v>
      </c>
      <c r="E6" s="403" t="s">
        <v>869</v>
      </c>
      <c r="F6" s="394" t="s">
        <v>1026</v>
      </c>
    </row>
    <row r="7" spans="1:6" ht="30.75" customHeight="1">
      <c r="A7" s="119" t="s">
        <v>173</v>
      </c>
      <c r="B7" s="212" t="s">
        <v>1037</v>
      </c>
      <c r="C7" s="390" t="s">
        <v>1019</v>
      </c>
      <c r="D7" s="119" t="s">
        <v>120</v>
      </c>
      <c r="E7" s="396" t="s">
        <v>933</v>
      </c>
      <c r="F7" s="393" t="s">
        <v>1025</v>
      </c>
    </row>
    <row r="8" spans="1:6" s="397" customFormat="1" ht="147.6" customHeight="1">
      <c r="A8" s="197" t="s">
        <v>173</v>
      </c>
      <c r="B8" s="191" t="s">
        <v>955</v>
      </c>
      <c r="C8" s="394" t="s">
        <v>964</v>
      </c>
      <c r="D8" s="197" t="s">
        <v>1031</v>
      </c>
      <c r="E8" s="192" t="s">
        <v>933</v>
      </c>
      <c r="F8" s="394" t="s">
        <v>1023</v>
      </c>
    </row>
    <row r="9" spans="1:6" ht="30" customHeight="1">
      <c r="A9" s="330"/>
      <c r="B9" s="361"/>
      <c r="C9" s="389"/>
      <c r="D9" s="367"/>
      <c r="E9" s="382" t="s">
        <v>977</v>
      </c>
      <c r="F9" s="398"/>
    </row>
    <row r="10" spans="1:6" hidden="1"/>
    <row r="11" spans="1:6" hidden="1"/>
    <row r="12" spans="1:6" hidden="1"/>
    <row r="13" spans="1:6" hidden="1"/>
    <row r="14" spans="1:6" hidden="1"/>
    <row r="15" spans="1:6" hidden="1"/>
    <row r="16" spans="1:6" s="328" customFormat="1" ht="126.75" customHeight="1">
      <c r="A16" s="279" t="s">
        <v>173</v>
      </c>
      <c r="B16" s="212" t="s">
        <v>1006</v>
      </c>
      <c r="C16" s="395" t="s">
        <v>1007</v>
      </c>
      <c r="D16" s="119" t="s">
        <v>120</v>
      </c>
      <c r="E16" s="400" t="s">
        <v>862</v>
      </c>
      <c r="F16" s="393" t="s">
        <v>1028</v>
      </c>
    </row>
    <row r="17" spans="1:6" s="328" customFormat="1" ht="29.25" customHeight="1">
      <c r="A17" s="279" t="s">
        <v>173</v>
      </c>
      <c r="B17" s="212" t="s">
        <v>983</v>
      </c>
      <c r="C17" s="395" t="s">
        <v>982</v>
      </c>
      <c r="D17" s="119" t="s">
        <v>801</v>
      </c>
      <c r="E17" s="400" t="s">
        <v>863</v>
      </c>
      <c r="F17" s="393" t="s">
        <v>1027</v>
      </c>
    </row>
    <row r="18" spans="1:6" s="328" customFormat="1" ht="76.5" customHeight="1">
      <c r="A18" s="279" t="s">
        <v>173</v>
      </c>
      <c r="B18" s="212" t="s">
        <v>993</v>
      </c>
      <c r="C18" s="390" t="s">
        <v>992</v>
      </c>
      <c r="D18" s="119" t="s">
        <v>801</v>
      </c>
      <c r="E18" s="400" t="s">
        <v>864</v>
      </c>
      <c r="F18" s="393" t="s">
        <v>1027</v>
      </c>
    </row>
    <row r="19" spans="1:6" s="328" customFormat="1" ht="60" customHeight="1">
      <c r="A19" s="279" t="s">
        <v>173</v>
      </c>
      <c r="B19" s="212" t="s">
        <v>1036</v>
      </c>
      <c r="C19" s="395" t="s">
        <v>991</v>
      </c>
      <c r="D19" s="119" t="s">
        <v>121</v>
      </c>
      <c r="E19" s="400" t="s">
        <v>837</v>
      </c>
      <c r="F19" s="393" t="s">
        <v>1027</v>
      </c>
    </row>
    <row r="20" spans="1:6" s="328" customFormat="1" ht="151.5" customHeight="1">
      <c r="A20" s="291" t="s">
        <v>173</v>
      </c>
      <c r="B20" s="191" t="s">
        <v>1035</v>
      </c>
      <c r="C20" s="373" t="s">
        <v>989</v>
      </c>
      <c r="D20" s="197" t="s">
        <v>990</v>
      </c>
      <c r="E20" s="356" t="s">
        <v>838</v>
      </c>
      <c r="F20" s="394" t="s">
        <v>1029</v>
      </c>
    </row>
    <row r="21" spans="1:6" s="328" customFormat="1" ht="106.5" customHeight="1">
      <c r="A21" s="291" t="s">
        <v>173</v>
      </c>
      <c r="B21" s="191" t="s">
        <v>901</v>
      </c>
      <c r="C21" s="373" t="s">
        <v>996</v>
      </c>
      <c r="D21" s="197" t="s">
        <v>935</v>
      </c>
      <c r="E21" s="356" t="s">
        <v>839</v>
      </c>
      <c r="F21" s="365"/>
    </row>
    <row r="22" spans="1:6" s="251" customFormat="1" ht="120" customHeight="1">
      <c r="A22" s="291" t="s">
        <v>173</v>
      </c>
      <c r="B22" s="191" t="s">
        <v>1016</v>
      </c>
      <c r="C22" s="364" t="s">
        <v>1017</v>
      </c>
      <c r="D22" s="197" t="s">
        <v>1018</v>
      </c>
      <c r="E22" s="356" t="s">
        <v>840</v>
      </c>
      <c r="F22" s="394" t="s">
        <v>1020</v>
      </c>
    </row>
    <row r="23" spans="1:6" s="251" customFormat="1">
      <c r="A23" s="451" t="s">
        <v>37</v>
      </c>
      <c r="B23" s="452"/>
      <c r="C23" s="452"/>
      <c r="D23" s="452"/>
      <c r="E23" s="452"/>
      <c r="F23" s="453"/>
    </row>
    <row r="24" spans="1:6" s="251" customFormat="1" ht="55.2">
      <c r="A24" s="203" t="s">
        <v>173</v>
      </c>
      <c r="B24" s="197" t="s">
        <v>152</v>
      </c>
      <c r="C24" s="120"/>
      <c r="D24" s="197">
        <v>40</v>
      </c>
      <c r="E24" s="196"/>
      <c r="F24" s="368" t="s">
        <v>1024</v>
      </c>
    </row>
    <row r="25" spans="1:6" s="251" customFormat="1" ht="18.75" customHeight="1">
      <c r="A25" s="454" t="s">
        <v>16</v>
      </c>
      <c r="B25" s="455"/>
      <c r="C25" s="455"/>
      <c r="D25" s="455"/>
      <c r="E25" s="455"/>
      <c r="F25" s="456"/>
    </row>
    <row r="26" spans="1:6" s="251" customFormat="1" ht="16.5" customHeight="1">
      <c r="A26" s="457" t="s">
        <v>157</v>
      </c>
      <c r="B26" s="120" t="s">
        <v>637</v>
      </c>
      <c r="C26" s="369" t="s">
        <v>636</v>
      </c>
      <c r="D26" s="120"/>
      <c r="E26" s="202" t="s">
        <v>575</v>
      </c>
      <c r="F26" s="370"/>
    </row>
    <row r="27" spans="1:6" s="251" customFormat="1" ht="40.200000000000003" customHeight="1">
      <c r="A27" s="457"/>
      <c r="B27" s="197" t="s">
        <v>579</v>
      </c>
      <c r="C27" s="364" t="s">
        <v>578</v>
      </c>
      <c r="D27" s="197"/>
      <c r="E27" s="196">
        <v>2</v>
      </c>
      <c r="F27" s="371"/>
    </row>
    <row r="28" spans="1:6" s="251" customFormat="1" ht="40.200000000000003" customHeight="1">
      <c r="A28" s="457"/>
      <c r="B28" s="197" t="s">
        <v>154</v>
      </c>
      <c r="C28" s="364" t="s">
        <v>156</v>
      </c>
      <c r="D28" s="197"/>
      <c r="E28" s="196">
        <v>3</v>
      </c>
      <c r="F28" s="371"/>
    </row>
    <row r="29" spans="1:6" s="251" customFormat="1" ht="27.6">
      <c r="A29" s="457"/>
      <c r="B29" s="197" t="s">
        <v>582</v>
      </c>
      <c r="C29" s="364" t="s">
        <v>581</v>
      </c>
      <c r="D29" s="197"/>
      <c r="E29" s="372" t="s">
        <v>727</v>
      </c>
      <c r="F29" s="371"/>
    </row>
    <row r="30" spans="1:6" s="251" customFormat="1">
      <c r="A30" s="457"/>
      <c r="B30" s="197" t="s">
        <v>565</v>
      </c>
      <c r="C30" s="364" t="s">
        <v>564</v>
      </c>
      <c r="D30" s="197"/>
      <c r="E30" s="196">
        <v>4</v>
      </c>
      <c r="F30" s="371"/>
    </row>
    <row r="31" spans="1:6" s="251" customFormat="1" ht="51.75" customHeight="1">
      <c r="A31" s="457"/>
      <c r="B31" s="365" t="s">
        <v>622</v>
      </c>
      <c r="C31" s="373" t="s">
        <v>623</v>
      </c>
      <c r="D31" s="197"/>
      <c r="E31" s="196" t="s">
        <v>727</v>
      </c>
      <c r="F31" s="371"/>
    </row>
    <row r="32" spans="1:6" s="251" customFormat="1" ht="138">
      <c r="A32" s="457"/>
      <c r="B32" s="365" t="s">
        <v>833</v>
      </c>
      <c r="C32" s="373" t="s">
        <v>804</v>
      </c>
      <c r="D32" s="197"/>
      <c r="E32" s="374" t="s">
        <v>805</v>
      </c>
      <c r="F32" s="371"/>
    </row>
    <row r="33" spans="1:6" ht="27.6">
      <c r="A33" s="205"/>
      <c r="B33" s="203" t="s">
        <v>1021</v>
      </c>
      <c r="C33" s="204" t="s">
        <v>1022</v>
      </c>
      <c r="D33" s="204"/>
      <c r="E33" s="205"/>
      <c r="F33" s="385"/>
    </row>
    <row r="34" spans="1:6">
      <c r="A34" s="185"/>
      <c r="C34" s="208"/>
      <c r="D34" s="208"/>
      <c r="E34" s="185"/>
    </row>
    <row r="35" spans="1:6">
      <c r="A35" s="185"/>
      <c r="C35" s="208"/>
      <c r="D35" s="208"/>
      <c r="E35" s="185"/>
    </row>
    <row r="36" spans="1:6">
      <c r="A36" s="185"/>
      <c r="C36" s="208"/>
      <c r="D36" s="208"/>
      <c r="E36" s="185"/>
    </row>
    <row r="37" spans="1:6">
      <c r="A37" s="185"/>
      <c r="C37" s="208"/>
      <c r="D37" s="208"/>
      <c r="E37" s="185"/>
    </row>
    <row r="38" spans="1:6">
      <c r="A38" s="185"/>
      <c r="C38" s="208"/>
      <c r="D38" s="208"/>
      <c r="E38" s="185"/>
    </row>
    <row r="39" spans="1:6">
      <c r="A39" s="185"/>
      <c r="C39" s="208"/>
      <c r="D39" s="208"/>
      <c r="E39" s="185"/>
    </row>
    <row r="40" spans="1:6">
      <c r="A40" s="185"/>
      <c r="C40" s="208"/>
      <c r="D40" s="208"/>
      <c r="E40" s="185"/>
    </row>
    <row r="41" spans="1:6">
      <c r="A41" s="185"/>
      <c r="C41" s="208"/>
      <c r="D41" s="208"/>
      <c r="E41" s="185"/>
    </row>
    <row r="42" spans="1:6">
      <c r="A42" s="185"/>
      <c r="C42" s="208"/>
      <c r="D42" s="208"/>
      <c r="E42" s="185"/>
    </row>
    <row r="43" spans="1:6">
      <c r="A43" s="185"/>
      <c r="C43" s="208"/>
      <c r="D43" s="208"/>
      <c r="E43" s="185"/>
    </row>
    <row r="44" spans="1:6">
      <c r="A44" s="185"/>
      <c r="C44" s="208"/>
      <c r="D44" s="208"/>
      <c r="E44" s="185"/>
    </row>
    <row r="45" spans="1:6">
      <c r="A45" s="185"/>
      <c r="C45" s="208"/>
      <c r="D45" s="208"/>
      <c r="E45" s="185"/>
    </row>
    <row r="46" spans="1:6">
      <c r="A46" s="185"/>
      <c r="C46" s="208"/>
      <c r="D46" s="208"/>
      <c r="E46" s="185"/>
    </row>
    <row r="47" spans="1:6">
      <c r="A47" s="185"/>
      <c r="C47" s="208"/>
      <c r="D47" s="208"/>
      <c r="E47" s="185"/>
    </row>
    <row r="48" spans="1:6">
      <c r="A48" s="185"/>
      <c r="C48" s="208"/>
      <c r="D48" s="208"/>
      <c r="E48" s="185"/>
    </row>
    <row r="49" spans="1:5">
      <c r="A49" s="185"/>
      <c r="C49" s="208"/>
      <c r="D49" s="208"/>
      <c r="E49" s="185"/>
    </row>
    <row r="50" spans="1:5">
      <c r="A50" s="185"/>
      <c r="C50" s="208"/>
      <c r="D50" s="208"/>
      <c r="E50" s="185"/>
    </row>
    <row r="51" spans="1:5">
      <c r="A51" s="185"/>
      <c r="C51" s="208"/>
      <c r="D51" s="208"/>
      <c r="E51" s="185"/>
    </row>
    <row r="52" spans="1:5">
      <c r="A52" s="185"/>
      <c r="C52" s="208"/>
      <c r="D52" s="208"/>
      <c r="E52" s="185"/>
    </row>
    <row r="53" spans="1:5">
      <c r="A53" s="185"/>
      <c r="C53" s="208"/>
      <c r="D53" s="208"/>
      <c r="E53" s="185"/>
    </row>
    <row r="54" spans="1:5">
      <c r="A54" s="185"/>
      <c r="C54" s="208"/>
      <c r="D54" s="208"/>
      <c r="E54" s="185"/>
    </row>
    <row r="55" spans="1:5">
      <c r="A55" s="185"/>
    </row>
    <row r="56" spans="1:5">
      <c r="A56" s="185"/>
    </row>
    <row r="57" spans="1:5">
      <c r="A57" s="185"/>
    </row>
  </sheetData>
  <mergeCells count="3">
    <mergeCell ref="A23:F23"/>
    <mergeCell ref="A25:F25"/>
    <mergeCell ref="A26:A32"/>
  </mergeCells>
  <conditionalFormatting sqref="B24:E24">
    <cfRule type="expression" dxfId="119" priority="2">
      <formula>#REF!&gt;0</formula>
    </cfRule>
  </conditionalFormatting>
  <conditionalFormatting sqref="F24">
    <cfRule type="expression" dxfId="118" priority="1" stopIfTrue="1">
      <formula>#REF!&gt;0</formula>
    </cfRule>
  </conditionalFormatting>
  <pageMargins left="0.7" right="0.7" top="0.75" bottom="0.75" header="0.3" footer="0.3"/>
  <pageSetup paperSize="9" orientation="portrait" r:id="rId1"/>
  <drawing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dimension ref="A1:H756"/>
  <sheetViews>
    <sheetView zoomScale="70" zoomScaleNormal="70" workbookViewId="0">
      <pane ySplit="7" topLeftCell="A14" activePane="bottomLeft" state="frozen"/>
      <selection pane="bottomLeft" activeCell="E17" sqref="E17:F17"/>
    </sheetView>
  </sheetViews>
  <sheetFormatPr defaultRowHeight="14.4"/>
  <cols>
    <col min="1" max="1" width="17.44140625" style="4" customWidth="1"/>
    <col min="2" max="2" width="26.6640625" style="4" customWidth="1"/>
    <col min="3" max="3" width="35.5546875" style="4" customWidth="1"/>
    <col min="4" max="4" width="14.44140625" style="5" customWidth="1"/>
    <col min="5" max="5" width="22.44140625" style="5" customWidth="1"/>
    <col min="6" max="6" width="23.44140625" style="5" customWidth="1"/>
    <col min="7" max="7" width="75.109375" style="32" customWidth="1"/>
    <col min="8" max="8" width="48.44140625" customWidth="1"/>
  </cols>
  <sheetData>
    <row r="1" spans="1:8" ht="38.25" customHeight="1">
      <c r="C1" s="545"/>
      <c r="D1" s="545"/>
      <c r="E1" s="545"/>
      <c r="G1" s="29"/>
    </row>
    <row r="2" spans="1:8">
      <c r="G2" s="29"/>
    </row>
    <row r="3" spans="1:8" ht="42.75" customHeight="1">
      <c r="A3" s="7" t="s">
        <v>29</v>
      </c>
      <c r="B3" s="12">
        <v>145</v>
      </c>
      <c r="C3" s="13" t="s">
        <v>36</v>
      </c>
      <c r="D3" s="13">
        <f>D8+D11+D13+D14+D15+D9+D10+D16+D17+D18</f>
        <v>140.66</v>
      </c>
      <c r="E3" s="1"/>
      <c r="F3" s="1"/>
      <c r="G3" s="29"/>
    </row>
    <row r="4" spans="1:8" ht="24" customHeight="1">
      <c r="A4" s="11" t="s">
        <v>28</v>
      </c>
      <c r="B4" s="10">
        <f>B3-D3</f>
        <v>4.3400000000000034</v>
      </c>
      <c r="C4" s="7"/>
      <c r="D4" s="7"/>
      <c r="E4" s="1"/>
      <c r="F4" s="1"/>
      <c r="G4" s="29"/>
    </row>
    <row r="5" spans="1:8" ht="18">
      <c r="A5" s="7"/>
      <c r="B5" s="7"/>
      <c r="C5" s="7"/>
      <c r="D5" s="7"/>
      <c r="E5" s="1"/>
      <c r="F5" s="1"/>
      <c r="G5" s="29"/>
    </row>
    <row r="6" spans="1:8" ht="28.8">
      <c r="A6" s="17" t="s">
        <v>5</v>
      </c>
      <c r="B6" s="9" t="s">
        <v>17</v>
      </c>
      <c r="C6" s="9" t="s">
        <v>0</v>
      </c>
      <c r="D6" s="8" t="s">
        <v>15</v>
      </c>
      <c r="E6" s="8" t="s">
        <v>6</v>
      </c>
      <c r="F6" s="8" t="s">
        <v>18</v>
      </c>
      <c r="G6" s="30" t="s">
        <v>30</v>
      </c>
    </row>
    <row r="7" spans="1:8">
      <c r="A7" s="536" t="s">
        <v>14</v>
      </c>
      <c r="B7" s="537"/>
      <c r="C7" s="537"/>
      <c r="D7" s="537"/>
      <c r="E7" s="537"/>
      <c r="F7" s="537"/>
      <c r="G7" s="538"/>
    </row>
    <row r="8" spans="1:8" ht="130.5" customHeight="1">
      <c r="A8" s="18">
        <v>44713</v>
      </c>
      <c r="B8" s="25" t="s">
        <v>23</v>
      </c>
      <c r="C8" s="25" t="s">
        <v>13</v>
      </c>
      <c r="D8" s="26">
        <v>8</v>
      </c>
      <c r="E8" s="26" t="s">
        <v>20</v>
      </c>
      <c r="F8" s="27">
        <v>44701</v>
      </c>
      <c r="G8" s="31" t="s">
        <v>40</v>
      </c>
    </row>
    <row r="9" spans="1:8" ht="153.75" customHeight="1">
      <c r="A9" s="18">
        <v>44713</v>
      </c>
      <c r="B9" s="2" t="s">
        <v>22</v>
      </c>
      <c r="C9" s="2" t="s">
        <v>3</v>
      </c>
      <c r="D9" s="3">
        <v>8</v>
      </c>
      <c r="E9" s="6">
        <v>44701</v>
      </c>
      <c r="F9" s="6">
        <v>44698</v>
      </c>
      <c r="G9" s="32" t="s">
        <v>40</v>
      </c>
    </row>
    <row r="10" spans="1:8" ht="133.5" customHeight="1">
      <c r="A10" s="18">
        <v>44713</v>
      </c>
      <c r="B10" s="36" t="s">
        <v>34</v>
      </c>
      <c r="C10" s="36" t="s">
        <v>32</v>
      </c>
      <c r="D10" s="37"/>
      <c r="E10" s="38">
        <v>44742</v>
      </c>
      <c r="F10" s="38"/>
      <c r="G10" s="39" t="s">
        <v>49</v>
      </c>
      <c r="H10" s="28"/>
    </row>
    <row r="11" spans="1:8" ht="131.25" customHeight="1">
      <c r="A11" s="18">
        <v>44713</v>
      </c>
      <c r="B11" s="25" t="s">
        <v>35</v>
      </c>
      <c r="C11" s="25" t="s">
        <v>11</v>
      </c>
      <c r="D11" s="26">
        <v>101</v>
      </c>
      <c r="E11" s="27">
        <v>44742</v>
      </c>
      <c r="F11" s="27">
        <v>44740</v>
      </c>
      <c r="G11" s="31" t="s">
        <v>45</v>
      </c>
    </row>
    <row r="12" spans="1:8" ht="17.25" customHeight="1">
      <c r="A12" s="536" t="s">
        <v>37</v>
      </c>
      <c r="B12" s="537"/>
      <c r="C12" s="537"/>
      <c r="D12" s="537"/>
      <c r="E12" s="537"/>
      <c r="F12" s="537"/>
      <c r="G12" s="538"/>
    </row>
    <row r="13" spans="1:8" ht="111.75" customHeight="1">
      <c r="A13" s="19">
        <v>44713</v>
      </c>
      <c r="B13" s="2" t="s">
        <v>21</v>
      </c>
      <c r="C13" s="2" t="s">
        <v>19</v>
      </c>
      <c r="D13" s="3">
        <v>2</v>
      </c>
      <c r="E13" s="6">
        <v>44703</v>
      </c>
      <c r="F13" s="6">
        <v>44699</v>
      </c>
    </row>
    <row r="14" spans="1:8" ht="96.75" customHeight="1">
      <c r="A14" s="19">
        <v>44713</v>
      </c>
      <c r="B14" s="2" t="s">
        <v>24</v>
      </c>
      <c r="C14" s="2" t="s">
        <v>25</v>
      </c>
      <c r="D14" s="3">
        <v>0.5</v>
      </c>
      <c r="E14" s="6">
        <v>44699</v>
      </c>
      <c r="F14" s="6">
        <v>44699</v>
      </c>
    </row>
    <row r="15" spans="1:8" ht="107.25" customHeight="1">
      <c r="A15" s="20">
        <v>44713</v>
      </c>
      <c r="B15" s="14" t="s">
        <v>26</v>
      </c>
      <c r="C15" s="14" t="s">
        <v>27</v>
      </c>
      <c r="D15" s="15">
        <v>16</v>
      </c>
      <c r="E15" s="16">
        <v>44712</v>
      </c>
      <c r="F15" s="16">
        <v>44713</v>
      </c>
      <c r="G15" s="33" t="s">
        <v>33</v>
      </c>
      <c r="H15" s="28"/>
    </row>
    <row r="16" spans="1:8" ht="107.25" customHeight="1">
      <c r="A16" s="20">
        <v>44713</v>
      </c>
      <c r="B16" s="14" t="s">
        <v>39</v>
      </c>
      <c r="C16" s="14" t="s">
        <v>38</v>
      </c>
      <c r="D16" s="15">
        <v>0.16</v>
      </c>
      <c r="E16" s="16">
        <v>44713</v>
      </c>
      <c r="F16" s="16">
        <v>44714</v>
      </c>
      <c r="G16" s="33"/>
    </row>
    <row r="17" spans="1:7" ht="140.25" customHeight="1">
      <c r="A17" s="20">
        <v>44713</v>
      </c>
      <c r="B17" s="14" t="s">
        <v>44</v>
      </c>
      <c r="C17" s="14" t="s">
        <v>43</v>
      </c>
      <c r="D17" s="15">
        <v>1</v>
      </c>
      <c r="E17" s="16">
        <v>44724</v>
      </c>
      <c r="F17" s="16">
        <v>44725</v>
      </c>
      <c r="G17" s="33"/>
    </row>
    <row r="18" spans="1:7" ht="140.25" customHeight="1">
      <c r="A18" s="20">
        <v>44713</v>
      </c>
      <c r="B18" s="14" t="s">
        <v>48</v>
      </c>
      <c r="C18" s="14" t="s">
        <v>47</v>
      </c>
      <c r="D18" s="15">
        <v>4</v>
      </c>
      <c r="E18" s="16">
        <v>44729</v>
      </c>
      <c r="F18" s="16">
        <v>44736</v>
      </c>
      <c r="G18" s="33"/>
    </row>
    <row r="19" spans="1:7" ht="21.75" customHeight="1">
      <c r="A19" s="536" t="s">
        <v>16</v>
      </c>
      <c r="B19" s="537"/>
      <c r="C19" s="537"/>
      <c r="D19" s="537"/>
      <c r="E19" s="537"/>
      <c r="F19" s="537"/>
      <c r="G19" s="538"/>
    </row>
    <row r="20" spans="1:7" ht="53.4" customHeight="1">
      <c r="A20" s="21" t="s">
        <v>4</v>
      </c>
      <c r="B20" s="37" t="s">
        <v>11</v>
      </c>
      <c r="C20" s="37"/>
      <c r="D20" s="37" t="s">
        <v>12</v>
      </c>
      <c r="E20" s="37"/>
      <c r="F20" s="37"/>
      <c r="G20" s="40" t="s">
        <v>42</v>
      </c>
    </row>
    <row r="21" spans="1:7" ht="69" customHeight="1">
      <c r="A21" s="21" t="s">
        <v>4</v>
      </c>
      <c r="B21" s="37" t="s">
        <v>41</v>
      </c>
      <c r="C21" s="37"/>
      <c r="D21" s="37"/>
      <c r="E21" s="37"/>
      <c r="F21" s="37"/>
      <c r="G21" s="40"/>
    </row>
    <row r="22" spans="1:7" ht="45" customHeight="1">
      <c r="A22" s="21" t="s">
        <v>4</v>
      </c>
      <c r="B22" s="37" t="s">
        <v>1</v>
      </c>
      <c r="C22" s="37"/>
      <c r="D22" s="37" t="s">
        <v>2</v>
      </c>
      <c r="E22" s="37"/>
      <c r="F22" s="37"/>
      <c r="G22" s="40" t="s">
        <v>42</v>
      </c>
    </row>
    <row r="23" spans="1:7" ht="91.95" customHeight="1">
      <c r="A23" s="21" t="s">
        <v>7</v>
      </c>
      <c r="B23" s="3" t="s">
        <v>8</v>
      </c>
      <c r="C23" s="3"/>
      <c r="D23" s="3" t="s">
        <v>9</v>
      </c>
      <c r="E23" s="3"/>
      <c r="F23" s="3"/>
      <c r="G23" s="30" t="s">
        <v>10</v>
      </c>
    </row>
    <row r="24" spans="1:7">
      <c r="A24" s="23"/>
      <c r="B24" s="3" t="s">
        <v>31</v>
      </c>
      <c r="C24" s="24"/>
      <c r="D24" s="24"/>
      <c r="E24" s="24"/>
      <c r="F24" s="24"/>
      <c r="G24" s="34"/>
    </row>
    <row r="25" spans="1:7">
      <c r="A25" s="22"/>
      <c r="B25"/>
      <c r="C25"/>
      <c r="D25"/>
      <c r="E25"/>
      <c r="F25"/>
      <c r="G25" s="35"/>
    </row>
    <row r="26" spans="1:7">
      <c r="A26" s="22"/>
      <c r="B26"/>
      <c r="C26"/>
      <c r="D26"/>
      <c r="E26"/>
      <c r="F26"/>
      <c r="G26" s="35"/>
    </row>
    <row r="27" spans="1:7">
      <c r="A27" s="22"/>
      <c r="B27"/>
      <c r="C27"/>
      <c r="D27"/>
      <c r="E27"/>
      <c r="F27"/>
      <c r="G27" s="35"/>
    </row>
    <row r="28" spans="1:7">
      <c r="A28" s="22"/>
      <c r="B28"/>
      <c r="C28"/>
      <c r="D28"/>
      <c r="E28"/>
      <c r="F28"/>
      <c r="G28" s="35"/>
    </row>
    <row r="29" spans="1:7">
      <c r="A29" s="22"/>
      <c r="B29"/>
      <c r="C29"/>
      <c r="D29"/>
      <c r="E29"/>
      <c r="F29"/>
      <c r="G29" s="35"/>
    </row>
    <row r="30" spans="1:7">
      <c r="A30" s="22"/>
      <c r="B30"/>
      <c r="C30"/>
      <c r="D30"/>
      <c r="E30"/>
      <c r="F30"/>
      <c r="G30" s="35"/>
    </row>
    <row r="31" spans="1:7">
      <c r="A31" s="22"/>
      <c r="B31"/>
      <c r="C31"/>
      <c r="D31"/>
      <c r="E31"/>
      <c r="F31"/>
      <c r="G31" s="35"/>
    </row>
    <row r="32" spans="1:7">
      <c r="A32" s="22"/>
      <c r="B32"/>
      <c r="C32"/>
      <c r="D32"/>
      <c r="E32"/>
      <c r="F32"/>
      <c r="G32" s="35"/>
    </row>
    <row r="33" spans="1:7">
      <c r="A33" s="22"/>
      <c r="B33"/>
      <c r="C33"/>
      <c r="D33"/>
      <c r="E33"/>
      <c r="F33"/>
      <c r="G33" s="35"/>
    </row>
    <row r="34" spans="1:7">
      <c r="A34" s="22"/>
      <c r="B34"/>
      <c r="C34"/>
      <c r="D34"/>
      <c r="E34"/>
      <c r="F34"/>
      <c r="G34" s="35"/>
    </row>
    <row r="35" spans="1:7">
      <c r="A35" s="22"/>
      <c r="B35"/>
      <c r="C35"/>
      <c r="D35"/>
      <c r="E35"/>
      <c r="F35"/>
      <c r="G35" s="35"/>
    </row>
    <row r="36" spans="1:7">
      <c r="A36" s="22"/>
      <c r="B36"/>
      <c r="C36"/>
      <c r="D36"/>
      <c r="E36"/>
      <c r="F36"/>
      <c r="G36" s="35"/>
    </row>
    <row r="37" spans="1:7">
      <c r="A37" s="22"/>
      <c r="B37"/>
      <c r="C37"/>
      <c r="D37"/>
      <c r="E37"/>
      <c r="F37"/>
      <c r="G37" s="35"/>
    </row>
    <row r="38" spans="1:7">
      <c r="A38" s="22"/>
      <c r="B38"/>
      <c r="C38"/>
      <c r="D38"/>
      <c r="E38"/>
      <c r="F38"/>
      <c r="G38" s="35"/>
    </row>
    <row r="39" spans="1:7">
      <c r="A39" s="22"/>
      <c r="B39"/>
      <c r="C39"/>
      <c r="D39"/>
      <c r="E39"/>
      <c r="F39"/>
      <c r="G39" s="35"/>
    </row>
    <row r="40" spans="1:7">
      <c r="A40" s="22"/>
      <c r="B40"/>
      <c r="C40"/>
      <c r="D40"/>
      <c r="E40"/>
      <c r="F40"/>
      <c r="G40" s="35"/>
    </row>
    <row r="41" spans="1:7">
      <c r="A41" s="22"/>
      <c r="B41"/>
      <c r="C41"/>
      <c r="D41"/>
      <c r="E41"/>
      <c r="F41"/>
      <c r="G41" s="35"/>
    </row>
    <row r="42" spans="1:7">
      <c r="A42" s="22"/>
      <c r="B42"/>
      <c r="C42"/>
      <c r="D42"/>
      <c r="E42"/>
      <c r="F42"/>
      <c r="G42" s="35"/>
    </row>
    <row r="43" spans="1:7">
      <c r="A43" s="22"/>
      <c r="B43"/>
      <c r="C43"/>
      <c r="D43"/>
      <c r="E43"/>
      <c r="F43"/>
      <c r="G43" s="35"/>
    </row>
    <row r="44" spans="1:7">
      <c r="A44" s="22"/>
      <c r="B44"/>
      <c r="C44"/>
      <c r="D44"/>
      <c r="E44"/>
      <c r="F44"/>
      <c r="G44" s="35"/>
    </row>
    <row r="45" spans="1:7">
      <c r="A45" s="22"/>
      <c r="B45"/>
      <c r="C45"/>
      <c r="D45"/>
      <c r="E45"/>
      <c r="F45"/>
      <c r="G45" s="35"/>
    </row>
    <row r="46" spans="1:7">
      <c r="A46" s="22"/>
      <c r="B46"/>
      <c r="C46"/>
      <c r="D46"/>
      <c r="E46"/>
      <c r="F46"/>
      <c r="G46" s="35"/>
    </row>
    <row r="47" spans="1:7">
      <c r="A47" s="22"/>
      <c r="B47"/>
      <c r="C47"/>
      <c r="D47"/>
      <c r="E47"/>
      <c r="F47"/>
      <c r="G47" s="35"/>
    </row>
    <row r="48" spans="1:7">
      <c r="A48" s="22"/>
      <c r="B48"/>
      <c r="C48"/>
      <c r="D48"/>
      <c r="E48"/>
      <c r="F48"/>
      <c r="G48" s="35"/>
    </row>
    <row r="49" spans="1:7">
      <c r="A49" s="22"/>
      <c r="B49"/>
      <c r="C49"/>
      <c r="D49"/>
      <c r="E49"/>
      <c r="F49"/>
      <c r="G49" s="35"/>
    </row>
    <row r="50" spans="1:7">
      <c r="A50" s="22"/>
      <c r="B50"/>
      <c r="C50"/>
      <c r="D50"/>
      <c r="E50"/>
      <c r="F50"/>
      <c r="G50" s="35"/>
    </row>
    <row r="51" spans="1:7">
      <c r="A51" s="22"/>
      <c r="B51"/>
      <c r="C51"/>
      <c r="D51"/>
      <c r="E51"/>
      <c r="F51"/>
      <c r="G51" s="35"/>
    </row>
    <row r="52" spans="1:7">
      <c r="A52" s="22"/>
      <c r="B52"/>
      <c r="C52"/>
      <c r="D52"/>
      <c r="E52"/>
      <c r="F52"/>
      <c r="G52" s="35"/>
    </row>
    <row r="53" spans="1:7">
      <c r="A53" s="22"/>
      <c r="B53"/>
      <c r="C53"/>
      <c r="D53"/>
      <c r="E53"/>
      <c r="F53"/>
      <c r="G53" s="35"/>
    </row>
    <row r="54" spans="1:7">
      <c r="A54" s="22"/>
      <c r="B54"/>
      <c r="C54"/>
      <c r="D54"/>
      <c r="E54"/>
      <c r="F54"/>
      <c r="G54" s="35"/>
    </row>
    <row r="55" spans="1:7">
      <c r="A55" s="22"/>
      <c r="B55"/>
      <c r="C55"/>
      <c r="D55"/>
      <c r="E55"/>
      <c r="F55"/>
      <c r="G55" s="35"/>
    </row>
    <row r="56" spans="1:7">
      <c r="A56" s="22"/>
      <c r="B56"/>
      <c r="C56"/>
      <c r="D56"/>
      <c r="E56"/>
      <c r="F56"/>
      <c r="G56" s="35"/>
    </row>
    <row r="57" spans="1:7">
      <c r="A57" s="22"/>
      <c r="B57"/>
      <c r="C57"/>
      <c r="D57"/>
      <c r="E57"/>
      <c r="F57"/>
      <c r="G57" s="35"/>
    </row>
    <row r="58" spans="1:7">
      <c r="A58" s="22"/>
      <c r="B58"/>
      <c r="C58"/>
      <c r="D58"/>
      <c r="E58"/>
      <c r="F58"/>
      <c r="G58" s="35"/>
    </row>
    <row r="59" spans="1:7">
      <c r="A59" s="22"/>
      <c r="B59"/>
      <c r="C59"/>
      <c r="D59"/>
      <c r="E59"/>
      <c r="F59"/>
      <c r="G59" s="35"/>
    </row>
    <row r="60" spans="1:7">
      <c r="A60" s="22"/>
      <c r="B60"/>
      <c r="C60"/>
      <c r="D60"/>
      <c r="E60"/>
      <c r="F60"/>
      <c r="G60" s="35"/>
    </row>
    <row r="61" spans="1:7">
      <c r="A61" s="22"/>
      <c r="B61"/>
      <c r="C61"/>
      <c r="D61"/>
      <c r="E61"/>
      <c r="F61"/>
      <c r="G61" s="35"/>
    </row>
    <row r="62" spans="1:7">
      <c r="A62" s="22"/>
      <c r="B62"/>
      <c r="C62"/>
      <c r="D62"/>
      <c r="E62"/>
      <c r="F62"/>
      <c r="G62" s="35"/>
    </row>
    <row r="63" spans="1:7">
      <c r="A63" s="22"/>
      <c r="B63"/>
      <c r="C63"/>
      <c r="D63"/>
      <c r="E63"/>
      <c r="F63"/>
      <c r="G63" s="35"/>
    </row>
    <row r="64" spans="1:7">
      <c r="A64" s="22"/>
      <c r="B64"/>
      <c r="C64"/>
      <c r="D64"/>
      <c r="E64"/>
      <c r="F64"/>
      <c r="G64" s="35"/>
    </row>
    <row r="65" spans="1:7">
      <c r="A65" s="22"/>
      <c r="B65"/>
      <c r="C65"/>
      <c r="D65"/>
      <c r="E65"/>
      <c r="F65"/>
      <c r="G65" s="35"/>
    </row>
    <row r="66" spans="1:7">
      <c r="A66" s="22"/>
      <c r="B66"/>
      <c r="C66"/>
      <c r="D66"/>
      <c r="E66"/>
      <c r="F66"/>
      <c r="G66" s="35"/>
    </row>
    <row r="67" spans="1:7">
      <c r="A67" s="22"/>
      <c r="B67"/>
      <c r="C67"/>
      <c r="D67"/>
      <c r="E67"/>
      <c r="F67"/>
      <c r="G67" s="35"/>
    </row>
    <row r="68" spans="1:7">
      <c r="A68" s="22"/>
      <c r="B68"/>
      <c r="C68"/>
      <c r="D68"/>
      <c r="E68"/>
      <c r="F68"/>
      <c r="G68" s="35"/>
    </row>
    <row r="69" spans="1:7">
      <c r="A69" s="22"/>
      <c r="B69"/>
      <c r="C69"/>
      <c r="D69"/>
      <c r="E69"/>
      <c r="F69"/>
      <c r="G69" s="35"/>
    </row>
    <row r="70" spans="1:7">
      <c r="A70" s="22"/>
      <c r="B70"/>
      <c r="C70"/>
      <c r="D70"/>
      <c r="E70"/>
      <c r="F70"/>
      <c r="G70" s="35"/>
    </row>
    <row r="71" spans="1:7">
      <c r="A71" s="22"/>
      <c r="B71"/>
      <c r="C71"/>
      <c r="D71"/>
      <c r="E71"/>
      <c r="F71"/>
      <c r="G71" s="35"/>
    </row>
    <row r="72" spans="1:7">
      <c r="A72" s="22"/>
      <c r="B72"/>
      <c r="C72"/>
      <c r="D72"/>
      <c r="E72"/>
      <c r="F72"/>
      <c r="G72" s="35"/>
    </row>
    <row r="73" spans="1:7">
      <c r="A73" s="22"/>
      <c r="B73"/>
      <c r="C73"/>
      <c r="D73"/>
      <c r="E73"/>
      <c r="F73"/>
      <c r="G73" s="35"/>
    </row>
    <row r="74" spans="1:7">
      <c r="A74" s="22"/>
      <c r="B74"/>
      <c r="C74"/>
      <c r="D74"/>
      <c r="E74"/>
      <c r="F74"/>
      <c r="G74" s="35"/>
    </row>
    <row r="75" spans="1:7">
      <c r="A75" s="22"/>
      <c r="B75"/>
      <c r="C75"/>
      <c r="D75"/>
      <c r="E75"/>
      <c r="F75"/>
      <c r="G75" s="35"/>
    </row>
    <row r="76" spans="1:7">
      <c r="A76" s="22"/>
      <c r="B76"/>
      <c r="C76"/>
      <c r="D76"/>
      <c r="E76"/>
      <c r="F76"/>
      <c r="G76" s="35"/>
    </row>
    <row r="77" spans="1:7">
      <c r="A77" s="22"/>
      <c r="B77"/>
      <c r="C77"/>
      <c r="D77"/>
      <c r="E77"/>
      <c r="F77"/>
      <c r="G77" s="35"/>
    </row>
    <row r="78" spans="1:7">
      <c r="A78" s="22"/>
      <c r="B78"/>
      <c r="C78"/>
      <c r="D78"/>
      <c r="E78"/>
      <c r="F78"/>
      <c r="G78" s="35"/>
    </row>
    <row r="79" spans="1:7">
      <c r="A79" s="22"/>
      <c r="B79"/>
      <c r="C79"/>
      <c r="D79"/>
      <c r="E79"/>
      <c r="F79"/>
      <c r="G79" s="35"/>
    </row>
    <row r="80" spans="1:7">
      <c r="A80" s="22"/>
      <c r="B80"/>
      <c r="C80"/>
      <c r="D80"/>
      <c r="E80"/>
      <c r="F80"/>
      <c r="G80" s="35"/>
    </row>
    <row r="81" spans="1:7">
      <c r="A81" s="22"/>
      <c r="B81"/>
      <c r="C81"/>
      <c r="D81"/>
      <c r="E81"/>
      <c r="F81"/>
      <c r="G81" s="35"/>
    </row>
    <row r="82" spans="1:7">
      <c r="A82" s="22"/>
      <c r="B82"/>
      <c r="C82"/>
      <c r="D82"/>
      <c r="E82"/>
      <c r="F82"/>
      <c r="G82" s="35"/>
    </row>
    <row r="83" spans="1:7">
      <c r="A83" s="22"/>
      <c r="B83"/>
      <c r="C83"/>
      <c r="D83"/>
      <c r="E83"/>
      <c r="F83"/>
      <c r="G83" s="35"/>
    </row>
    <row r="84" spans="1:7">
      <c r="A84" s="22"/>
      <c r="B84"/>
      <c r="C84"/>
      <c r="D84"/>
      <c r="E84"/>
      <c r="F84"/>
      <c r="G84" s="35"/>
    </row>
    <row r="85" spans="1:7">
      <c r="A85" s="22"/>
      <c r="B85"/>
      <c r="C85"/>
      <c r="D85"/>
      <c r="E85"/>
      <c r="F85"/>
      <c r="G85" s="35"/>
    </row>
    <row r="86" spans="1:7">
      <c r="A86" s="22"/>
      <c r="B86"/>
      <c r="C86"/>
      <c r="D86"/>
      <c r="E86"/>
      <c r="F86"/>
      <c r="G86" s="35"/>
    </row>
    <row r="87" spans="1:7">
      <c r="A87" s="22"/>
      <c r="B87"/>
      <c r="C87"/>
      <c r="D87"/>
      <c r="E87"/>
      <c r="F87"/>
      <c r="G87" s="35"/>
    </row>
    <row r="88" spans="1:7">
      <c r="A88" s="22"/>
      <c r="B88"/>
      <c r="C88"/>
      <c r="D88"/>
      <c r="E88"/>
      <c r="F88"/>
      <c r="G88" s="35"/>
    </row>
    <row r="89" spans="1:7">
      <c r="A89" s="22"/>
      <c r="B89"/>
      <c r="C89"/>
      <c r="D89"/>
      <c r="E89"/>
      <c r="F89"/>
      <c r="G89" s="35"/>
    </row>
    <row r="90" spans="1:7">
      <c r="A90" s="22"/>
      <c r="B90"/>
      <c r="C90"/>
      <c r="D90"/>
      <c r="E90"/>
      <c r="F90"/>
      <c r="G90" s="35"/>
    </row>
    <row r="91" spans="1:7">
      <c r="A91" s="22"/>
      <c r="B91"/>
      <c r="C91"/>
      <c r="D91"/>
      <c r="E91"/>
      <c r="F91"/>
      <c r="G91" s="35"/>
    </row>
    <row r="92" spans="1:7">
      <c r="A92" s="22"/>
      <c r="B92"/>
      <c r="C92"/>
      <c r="D92"/>
      <c r="E92"/>
      <c r="F92"/>
      <c r="G92" s="35"/>
    </row>
    <row r="93" spans="1:7">
      <c r="A93" s="22"/>
      <c r="B93"/>
      <c r="C93"/>
      <c r="D93"/>
      <c r="E93"/>
      <c r="F93"/>
      <c r="G93" s="35"/>
    </row>
    <row r="94" spans="1:7">
      <c r="A94" s="22"/>
      <c r="B94"/>
      <c r="C94"/>
      <c r="D94"/>
      <c r="E94"/>
      <c r="F94"/>
      <c r="G94" s="35"/>
    </row>
    <row r="95" spans="1:7">
      <c r="A95" s="22"/>
      <c r="B95"/>
      <c r="C95"/>
      <c r="D95"/>
      <c r="E95"/>
      <c r="F95"/>
      <c r="G95" s="35"/>
    </row>
    <row r="96" spans="1:7">
      <c r="A96" s="22"/>
      <c r="B96"/>
      <c r="C96"/>
      <c r="D96"/>
      <c r="E96"/>
      <c r="F96"/>
      <c r="G96" s="35"/>
    </row>
    <row r="97" spans="1:7">
      <c r="A97" s="22"/>
      <c r="B97"/>
      <c r="C97"/>
      <c r="D97"/>
      <c r="E97"/>
      <c r="F97"/>
      <c r="G97" s="35"/>
    </row>
    <row r="98" spans="1:7">
      <c r="A98" s="22"/>
      <c r="B98"/>
      <c r="C98"/>
      <c r="D98"/>
      <c r="E98"/>
      <c r="F98"/>
      <c r="G98" s="35"/>
    </row>
    <row r="99" spans="1:7">
      <c r="A99" s="22"/>
      <c r="B99"/>
      <c r="C99"/>
      <c r="D99"/>
      <c r="E99"/>
      <c r="F99"/>
      <c r="G99" s="35"/>
    </row>
    <row r="100" spans="1:7">
      <c r="A100" s="22"/>
      <c r="B100"/>
      <c r="C100"/>
      <c r="D100"/>
      <c r="E100"/>
      <c r="F100"/>
      <c r="G100" s="35"/>
    </row>
    <row r="101" spans="1:7">
      <c r="A101" s="22"/>
      <c r="B101"/>
      <c r="C101"/>
      <c r="D101"/>
      <c r="E101"/>
      <c r="F101"/>
      <c r="G101" s="35"/>
    </row>
    <row r="102" spans="1:7">
      <c r="A102" s="22"/>
      <c r="B102"/>
      <c r="C102"/>
      <c r="D102"/>
      <c r="E102"/>
      <c r="F102"/>
      <c r="G102" s="35"/>
    </row>
    <row r="103" spans="1:7">
      <c r="A103" s="22"/>
      <c r="B103"/>
      <c r="C103"/>
      <c r="D103"/>
      <c r="E103"/>
      <c r="F103"/>
      <c r="G103" s="35"/>
    </row>
    <row r="104" spans="1:7">
      <c r="A104" s="22"/>
      <c r="B104"/>
      <c r="C104"/>
      <c r="D104"/>
      <c r="E104"/>
      <c r="F104"/>
      <c r="G104" s="35"/>
    </row>
    <row r="105" spans="1:7">
      <c r="A105" s="22"/>
      <c r="B105"/>
      <c r="C105"/>
      <c r="D105"/>
      <c r="E105"/>
      <c r="F105"/>
      <c r="G105" s="35"/>
    </row>
    <row r="106" spans="1:7">
      <c r="A106" s="22"/>
      <c r="B106"/>
      <c r="C106"/>
      <c r="D106"/>
      <c r="E106"/>
      <c r="F106"/>
      <c r="G106" s="35"/>
    </row>
    <row r="107" spans="1:7">
      <c r="A107" s="22"/>
      <c r="B107"/>
      <c r="C107"/>
      <c r="D107"/>
      <c r="E107"/>
      <c r="F107"/>
      <c r="G107" s="35"/>
    </row>
    <row r="108" spans="1:7">
      <c r="A108" s="22"/>
      <c r="B108"/>
      <c r="C108"/>
      <c r="D108"/>
      <c r="E108"/>
      <c r="F108"/>
      <c r="G108" s="35"/>
    </row>
    <row r="109" spans="1:7">
      <c r="A109" s="22"/>
      <c r="B109"/>
      <c r="C109"/>
      <c r="D109"/>
      <c r="E109"/>
      <c r="F109"/>
      <c r="G109" s="35"/>
    </row>
    <row r="110" spans="1:7">
      <c r="A110" s="22"/>
      <c r="B110"/>
      <c r="C110"/>
      <c r="D110"/>
      <c r="E110"/>
      <c r="F110"/>
      <c r="G110" s="35"/>
    </row>
    <row r="111" spans="1:7">
      <c r="A111" s="22"/>
      <c r="B111"/>
      <c r="C111"/>
      <c r="D111"/>
      <c r="E111"/>
      <c r="F111"/>
      <c r="G111" s="35"/>
    </row>
    <row r="112" spans="1:7">
      <c r="A112" s="22"/>
      <c r="B112"/>
      <c r="C112"/>
      <c r="D112"/>
      <c r="E112"/>
      <c r="F112"/>
      <c r="G112" s="35"/>
    </row>
    <row r="113" spans="1:7">
      <c r="A113" s="22"/>
      <c r="B113"/>
      <c r="C113"/>
      <c r="D113"/>
      <c r="E113"/>
      <c r="F113"/>
      <c r="G113" s="35"/>
    </row>
    <row r="114" spans="1:7">
      <c r="A114" s="22"/>
      <c r="B114"/>
      <c r="C114"/>
      <c r="D114"/>
      <c r="E114"/>
      <c r="F114"/>
      <c r="G114" s="35"/>
    </row>
    <row r="115" spans="1:7">
      <c r="A115" s="22"/>
      <c r="B115"/>
      <c r="C115"/>
      <c r="D115"/>
      <c r="E115"/>
      <c r="F115"/>
      <c r="G115" s="35"/>
    </row>
    <row r="116" spans="1:7">
      <c r="A116" s="22"/>
      <c r="B116"/>
      <c r="C116"/>
      <c r="D116"/>
      <c r="E116"/>
      <c r="F116"/>
      <c r="G116" s="35"/>
    </row>
    <row r="117" spans="1:7">
      <c r="A117" s="22"/>
      <c r="B117"/>
      <c r="C117"/>
      <c r="D117"/>
      <c r="E117"/>
      <c r="F117"/>
      <c r="G117" s="35"/>
    </row>
    <row r="118" spans="1:7">
      <c r="A118" s="22"/>
      <c r="B118"/>
      <c r="C118"/>
      <c r="D118"/>
      <c r="E118"/>
      <c r="F118"/>
      <c r="G118" s="35"/>
    </row>
    <row r="119" spans="1:7">
      <c r="A119" s="22"/>
      <c r="B119"/>
      <c r="C119"/>
      <c r="D119"/>
      <c r="E119"/>
      <c r="F119"/>
      <c r="G119" s="35"/>
    </row>
    <row r="120" spans="1:7">
      <c r="A120" s="22"/>
      <c r="B120"/>
      <c r="C120"/>
      <c r="D120"/>
      <c r="E120"/>
      <c r="F120"/>
      <c r="G120" s="35"/>
    </row>
    <row r="121" spans="1:7">
      <c r="A121" s="22"/>
      <c r="B121"/>
      <c r="C121"/>
      <c r="D121"/>
      <c r="E121"/>
      <c r="F121"/>
      <c r="G121" s="35"/>
    </row>
    <row r="122" spans="1:7">
      <c r="A122" s="22"/>
      <c r="B122"/>
      <c r="C122"/>
      <c r="D122"/>
      <c r="E122"/>
      <c r="F122"/>
      <c r="G122" s="35"/>
    </row>
    <row r="123" spans="1:7">
      <c r="A123" s="22"/>
      <c r="B123"/>
      <c r="C123"/>
      <c r="D123"/>
      <c r="E123"/>
      <c r="F123"/>
      <c r="G123" s="35"/>
    </row>
    <row r="124" spans="1:7">
      <c r="A124" s="22"/>
      <c r="B124"/>
      <c r="C124"/>
      <c r="D124"/>
      <c r="E124"/>
      <c r="F124"/>
      <c r="G124" s="35"/>
    </row>
    <row r="125" spans="1:7">
      <c r="A125" s="22"/>
      <c r="B125"/>
      <c r="C125"/>
      <c r="D125"/>
      <c r="E125"/>
      <c r="F125"/>
      <c r="G125" s="35"/>
    </row>
    <row r="126" spans="1:7">
      <c r="A126" s="22"/>
      <c r="B126"/>
      <c r="C126"/>
      <c r="D126"/>
      <c r="E126"/>
      <c r="F126"/>
      <c r="G126" s="35"/>
    </row>
    <row r="127" spans="1:7">
      <c r="A127" s="22"/>
      <c r="B127"/>
      <c r="C127"/>
      <c r="D127"/>
      <c r="E127"/>
      <c r="F127"/>
      <c r="G127" s="35"/>
    </row>
    <row r="128" spans="1:7">
      <c r="A128" s="22"/>
      <c r="B128"/>
      <c r="C128"/>
      <c r="D128"/>
      <c r="E128"/>
      <c r="F128"/>
      <c r="G128" s="35"/>
    </row>
    <row r="129" spans="1:7">
      <c r="A129" s="22"/>
      <c r="B129"/>
      <c r="C129"/>
      <c r="D129"/>
      <c r="E129"/>
      <c r="F129"/>
      <c r="G129" s="35"/>
    </row>
    <row r="130" spans="1:7">
      <c r="A130" s="22"/>
      <c r="B130"/>
      <c r="C130"/>
      <c r="D130"/>
      <c r="E130"/>
      <c r="F130"/>
      <c r="G130" s="35"/>
    </row>
    <row r="131" spans="1:7">
      <c r="A131" s="22"/>
      <c r="B131"/>
      <c r="C131"/>
      <c r="D131"/>
      <c r="E131"/>
      <c r="F131"/>
      <c r="G131" s="35"/>
    </row>
    <row r="132" spans="1:7">
      <c r="A132" s="22"/>
      <c r="B132"/>
      <c r="C132"/>
      <c r="D132"/>
      <c r="E132"/>
      <c r="F132"/>
      <c r="G132" s="35"/>
    </row>
    <row r="133" spans="1:7">
      <c r="A133" s="22"/>
      <c r="B133"/>
      <c r="C133"/>
      <c r="D133"/>
      <c r="E133"/>
      <c r="F133"/>
      <c r="G133" s="35"/>
    </row>
    <row r="134" spans="1:7">
      <c r="A134" s="22"/>
      <c r="B134"/>
      <c r="C134"/>
      <c r="D134"/>
      <c r="E134"/>
      <c r="F134"/>
      <c r="G134" s="35"/>
    </row>
    <row r="135" spans="1:7">
      <c r="A135" s="22"/>
      <c r="B135"/>
      <c r="C135"/>
      <c r="D135"/>
      <c r="E135"/>
      <c r="F135"/>
      <c r="G135" s="35"/>
    </row>
    <row r="136" spans="1:7">
      <c r="A136" s="22"/>
      <c r="B136"/>
      <c r="C136"/>
      <c r="D136"/>
      <c r="E136"/>
      <c r="F136"/>
      <c r="G136" s="35"/>
    </row>
    <row r="137" spans="1:7">
      <c r="A137" s="22"/>
      <c r="B137"/>
      <c r="C137"/>
      <c r="D137"/>
      <c r="E137"/>
      <c r="F137"/>
      <c r="G137" s="35"/>
    </row>
    <row r="138" spans="1:7">
      <c r="A138" s="22"/>
      <c r="B138"/>
      <c r="C138"/>
      <c r="D138"/>
      <c r="E138"/>
      <c r="F138"/>
      <c r="G138" s="35"/>
    </row>
    <row r="139" spans="1:7">
      <c r="A139" s="22"/>
      <c r="B139"/>
      <c r="C139"/>
      <c r="D139"/>
      <c r="E139"/>
      <c r="F139"/>
      <c r="G139" s="35"/>
    </row>
    <row r="140" spans="1:7">
      <c r="A140" s="22"/>
      <c r="B140"/>
      <c r="C140"/>
      <c r="D140"/>
      <c r="E140"/>
      <c r="F140"/>
      <c r="G140" s="35"/>
    </row>
    <row r="141" spans="1:7">
      <c r="A141" s="22"/>
      <c r="B141"/>
      <c r="C141"/>
      <c r="D141"/>
      <c r="E141"/>
      <c r="F141"/>
      <c r="G141" s="35"/>
    </row>
    <row r="142" spans="1:7">
      <c r="A142" s="22"/>
      <c r="B142"/>
      <c r="C142"/>
      <c r="D142"/>
      <c r="E142"/>
      <c r="F142"/>
      <c r="G142" s="35"/>
    </row>
    <row r="143" spans="1:7">
      <c r="A143" s="22"/>
      <c r="B143"/>
      <c r="C143"/>
      <c r="D143"/>
      <c r="E143"/>
      <c r="F143"/>
      <c r="G143" s="35"/>
    </row>
    <row r="144" spans="1:7">
      <c r="A144" s="22"/>
      <c r="B144"/>
      <c r="C144"/>
      <c r="D144"/>
      <c r="E144"/>
      <c r="F144"/>
      <c r="G144" s="35"/>
    </row>
    <row r="145" spans="1:7">
      <c r="A145" s="22"/>
      <c r="B145"/>
      <c r="C145"/>
      <c r="D145"/>
      <c r="E145"/>
      <c r="F145"/>
      <c r="G145" s="35"/>
    </row>
    <row r="146" spans="1:7">
      <c r="A146" s="22"/>
      <c r="B146"/>
      <c r="C146"/>
      <c r="D146"/>
      <c r="E146"/>
      <c r="F146"/>
      <c r="G146" s="35"/>
    </row>
    <row r="147" spans="1:7">
      <c r="A147" s="22"/>
      <c r="B147"/>
      <c r="C147"/>
      <c r="D147"/>
      <c r="E147"/>
      <c r="F147"/>
      <c r="G147" s="35"/>
    </row>
    <row r="148" spans="1:7">
      <c r="A148" s="22"/>
      <c r="B148"/>
      <c r="C148"/>
      <c r="D148"/>
      <c r="E148"/>
      <c r="F148"/>
      <c r="G148" s="35"/>
    </row>
    <row r="149" spans="1:7">
      <c r="A149" s="22"/>
      <c r="B149"/>
      <c r="C149"/>
      <c r="D149"/>
      <c r="E149"/>
      <c r="F149"/>
      <c r="G149" s="35"/>
    </row>
    <row r="150" spans="1:7">
      <c r="A150" s="22"/>
      <c r="B150"/>
      <c r="C150"/>
      <c r="D150"/>
      <c r="E150"/>
      <c r="F150"/>
      <c r="G150" s="35"/>
    </row>
    <row r="151" spans="1:7">
      <c r="A151" s="22"/>
      <c r="B151"/>
      <c r="C151"/>
      <c r="D151"/>
      <c r="E151"/>
      <c r="F151"/>
      <c r="G151" s="35"/>
    </row>
    <row r="152" spans="1:7">
      <c r="A152" s="22"/>
      <c r="B152"/>
      <c r="C152"/>
      <c r="D152"/>
      <c r="E152"/>
      <c r="F152"/>
      <c r="G152" s="35"/>
    </row>
    <row r="153" spans="1:7">
      <c r="A153" s="22"/>
      <c r="B153"/>
      <c r="C153"/>
      <c r="D153"/>
      <c r="E153"/>
      <c r="F153"/>
      <c r="G153" s="35"/>
    </row>
    <row r="154" spans="1:7">
      <c r="A154" s="22"/>
      <c r="B154"/>
      <c r="C154"/>
      <c r="D154"/>
      <c r="E154"/>
      <c r="F154"/>
      <c r="G154" s="35"/>
    </row>
    <row r="155" spans="1:7">
      <c r="A155" s="22"/>
      <c r="B155"/>
      <c r="C155"/>
      <c r="D155"/>
      <c r="E155"/>
      <c r="F155"/>
      <c r="G155" s="35"/>
    </row>
    <row r="156" spans="1:7">
      <c r="A156" s="22"/>
      <c r="B156"/>
      <c r="C156"/>
      <c r="D156"/>
      <c r="E156"/>
      <c r="F156"/>
      <c r="G156" s="35"/>
    </row>
    <row r="157" spans="1:7">
      <c r="A157" s="22"/>
      <c r="B157"/>
      <c r="C157"/>
      <c r="D157"/>
      <c r="E157"/>
      <c r="F157"/>
      <c r="G157" s="35"/>
    </row>
    <row r="158" spans="1:7">
      <c r="A158" s="22"/>
      <c r="B158"/>
      <c r="C158"/>
      <c r="D158"/>
      <c r="E158"/>
      <c r="F158"/>
      <c r="G158" s="35"/>
    </row>
    <row r="159" spans="1:7">
      <c r="A159" s="22"/>
      <c r="B159"/>
      <c r="C159"/>
      <c r="D159"/>
      <c r="E159"/>
      <c r="F159"/>
      <c r="G159" s="35"/>
    </row>
    <row r="160" spans="1:7">
      <c r="A160" s="22"/>
      <c r="B160"/>
      <c r="C160"/>
      <c r="D160"/>
      <c r="E160"/>
      <c r="F160"/>
      <c r="G160" s="35"/>
    </row>
    <row r="161" spans="1:7">
      <c r="A161" s="22"/>
      <c r="B161"/>
      <c r="C161"/>
      <c r="D161"/>
      <c r="E161"/>
      <c r="F161"/>
      <c r="G161" s="35"/>
    </row>
    <row r="162" spans="1:7">
      <c r="A162" s="22"/>
      <c r="B162"/>
      <c r="C162"/>
      <c r="D162"/>
      <c r="E162"/>
      <c r="F162"/>
      <c r="G162" s="35"/>
    </row>
    <row r="163" spans="1:7">
      <c r="A163" s="22"/>
      <c r="B163"/>
      <c r="C163"/>
      <c r="D163"/>
      <c r="E163"/>
      <c r="F163"/>
      <c r="G163" s="35"/>
    </row>
    <row r="164" spans="1:7">
      <c r="A164" s="22"/>
      <c r="B164"/>
      <c r="C164"/>
      <c r="D164"/>
      <c r="E164"/>
      <c r="F164"/>
      <c r="G164" s="35"/>
    </row>
    <row r="165" spans="1:7">
      <c r="A165" s="22"/>
      <c r="B165"/>
      <c r="C165"/>
      <c r="D165"/>
      <c r="E165"/>
      <c r="F165"/>
      <c r="G165" s="35"/>
    </row>
    <row r="166" spans="1:7">
      <c r="A166" s="22"/>
      <c r="B166"/>
      <c r="C166"/>
      <c r="D166"/>
      <c r="E166"/>
      <c r="F166"/>
      <c r="G166" s="35"/>
    </row>
    <row r="167" spans="1:7">
      <c r="A167" s="22"/>
      <c r="B167"/>
      <c r="C167"/>
      <c r="D167"/>
      <c r="E167"/>
      <c r="F167"/>
      <c r="G167" s="35"/>
    </row>
    <row r="168" spans="1:7">
      <c r="A168" s="22"/>
      <c r="B168"/>
      <c r="C168"/>
      <c r="D168"/>
      <c r="E168"/>
      <c r="F168"/>
      <c r="G168" s="35"/>
    </row>
    <row r="169" spans="1:7">
      <c r="A169" s="22"/>
      <c r="B169"/>
      <c r="C169"/>
      <c r="D169"/>
      <c r="E169"/>
      <c r="F169"/>
      <c r="G169" s="35"/>
    </row>
    <row r="170" spans="1:7">
      <c r="A170" s="22"/>
      <c r="B170"/>
      <c r="C170"/>
      <c r="D170"/>
      <c r="E170"/>
      <c r="F170"/>
      <c r="G170" s="35"/>
    </row>
    <row r="171" spans="1:7">
      <c r="A171" s="22"/>
      <c r="B171"/>
      <c r="C171"/>
      <c r="D171"/>
      <c r="E171"/>
      <c r="F171"/>
      <c r="G171" s="35"/>
    </row>
    <row r="172" spans="1:7">
      <c r="A172" s="22"/>
      <c r="B172"/>
      <c r="C172"/>
      <c r="D172"/>
      <c r="E172"/>
      <c r="F172"/>
      <c r="G172" s="35"/>
    </row>
    <row r="173" spans="1:7">
      <c r="A173" s="22"/>
      <c r="B173"/>
      <c r="C173"/>
      <c r="D173"/>
      <c r="E173"/>
      <c r="F173"/>
      <c r="G173" s="35"/>
    </row>
    <row r="174" spans="1:7">
      <c r="A174" s="22"/>
      <c r="B174"/>
      <c r="C174"/>
      <c r="D174"/>
      <c r="E174"/>
      <c r="F174"/>
      <c r="G174" s="35"/>
    </row>
    <row r="175" spans="1:7">
      <c r="A175" s="22"/>
      <c r="B175"/>
      <c r="C175"/>
      <c r="D175"/>
      <c r="E175"/>
      <c r="F175"/>
      <c r="G175" s="35"/>
    </row>
    <row r="176" spans="1:7">
      <c r="A176" s="22"/>
      <c r="B176"/>
      <c r="C176"/>
      <c r="D176"/>
      <c r="E176"/>
      <c r="F176"/>
      <c r="G176" s="35"/>
    </row>
    <row r="177" spans="1:7">
      <c r="A177" s="22"/>
      <c r="B177"/>
      <c r="C177"/>
      <c r="D177"/>
      <c r="E177"/>
      <c r="F177"/>
      <c r="G177" s="35"/>
    </row>
    <row r="178" spans="1:7">
      <c r="A178" s="22"/>
      <c r="B178"/>
      <c r="C178"/>
      <c r="D178"/>
      <c r="E178"/>
      <c r="F178"/>
      <c r="G178" s="35"/>
    </row>
    <row r="179" spans="1:7">
      <c r="A179" s="22"/>
      <c r="B179"/>
      <c r="C179"/>
      <c r="D179"/>
      <c r="E179"/>
      <c r="F179"/>
      <c r="G179" s="35"/>
    </row>
    <row r="180" spans="1:7">
      <c r="A180" s="22"/>
      <c r="B180"/>
      <c r="C180"/>
      <c r="D180"/>
      <c r="E180"/>
      <c r="F180"/>
      <c r="G180" s="35"/>
    </row>
    <row r="181" spans="1:7">
      <c r="A181" s="22"/>
      <c r="B181"/>
      <c r="C181"/>
      <c r="D181"/>
      <c r="E181"/>
      <c r="F181"/>
      <c r="G181" s="35"/>
    </row>
    <row r="182" spans="1:7">
      <c r="A182" s="22"/>
      <c r="B182"/>
      <c r="C182"/>
      <c r="D182"/>
      <c r="E182"/>
      <c r="F182"/>
      <c r="G182" s="35"/>
    </row>
    <row r="183" spans="1:7">
      <c r="A183" s="22"/>
      <c r="B183"/>
      <c r="C183"/>
      <c r="D183"/>
      <c r="E183"/>
      <c r="F183"/>
      <c r="G183" s="35"/>
    </row>
    <row r="184" spans="1:7">
      <c r="A184" s="22"/>
      <c r="B184"/>
      <c r="C184"/>
      <c r="D184"/>
      <c r="E184"/>
      <c r="F184"/>
      <c r="G184" s="35"/>
    </row>
    <row r="185" spans="1:7">
      <c r="A185" s="22"/>
      <c r="B185"/>
      <c r="C185"/>
      <c r="D185"/>
      <c r="E185"/>
      <c r="F185"/>
      <c r="G185" s="35"/>
    </row>
    <row r="186" spans="1:7">
      <c r="A186" s="22"/>
      <c r="B186"/>
      <c r="C186"/>
      <c r="D186"/>
      <c r="E186"/>
      <c r="F186"/>
      <c r="G186" s="35"/>
    </row>
    <row r="187" spans="1:7">
      <c r="A187" s="22"/>
      <c r="B187"/>
      <c r="C187"/>
      <c r="D187"/>
      <c r="E187"/>
      <c r="F187"/>
      <c r="G187" s="35"/>
    </row>
    <row r="188" spans="1:7">
      <c r="A188" s="22"/>
      <c r="B188"/>
      <c r="C188"/>
      <c r="D188"/>
      <c r="E188"/>
      <c r="F188"/>
      <c r="G188" s="35"/>
    </row>
    <row r="189" spans="1:7">
      <c r="A189" s="22"/>
      <c r="B189"/>
      <c r="C189"/>
      <c r="D189"/>
      <c r="E189"/>
      <c r="F189"/>
      <c r="G189" s="35"/>
    </row>
    <row r="190" spans="1:7">
      <c r="A190" s="22"/>
      <c r="B190"/>
      <c r="C190"/>
      <c r="D190"/>
      <c r="E190"/>
      <c r="F190"/>
      <c r="G190" s="35"/>
    </row>
    <row r="191" spans="1:7">
      <c r="A191" s="22"/>
      <c r="B191"/>
      <c r="C191"/>
      <c r="D191"/>
      <c r="E191"/>
      <c r="F191"/>
      <c r="G191" s="35"/>
    </row>
    <row r="192" spans="1:7">
      <c r="A192" s="22"/>
      <c r="B192"/>
      <c r="C192"/>
      <c r="D192"/>
      <c r="E192"/>
      <c r="F192"/>
      <c r="G192" s="35"/>
    </row>
    <row r="193" spans="1:7">
      <c r="A193" s="22"/>
      <c r="B193"/>
      <c r="C193"/>
      <c r="D193"/>
      <c r="E193"/>
      <c r="F193"/>
      <c r="G193" s="35"/>
    </row>
    <row r="194" spans="1:7">
      <c r="A194" s="22"/>
      <c r="B194"/>
      <c r="C194"/>
      <c r="D194"/>
      <c r="E194"/>
      <c r="F194"/>
      <c r="G194" s="35"/>
    </row>
    <row r="195" spans="1:7">
      <c r="A195" s="22"/>
      <c r="B195"/>
      <c r="C195"/>
      <c r="D195"/>
      <c r="E195"/>
      <c r="F195"/>
      <c r="G195" s="35"/>
    </row>
    <row r="196" spans="1:7">
      <c r="A196" s="22"/>
      <c r="B196"/>
      <c r="C196"/>
      <c r="D196"/>
      <c r="E196"/>
      <c r="F196"/>
      <c r="G196" s="35"/>
    </row>
    <row r="197" spans="1:7">
      <c r="A197" s="22"/>
      <c r="B197"/>
      <c r="C197"/>
      <c r="D197"/>
      <c r="E197"/>
      <c r="F197"/>
      <c r="G197" s="35"/>
    </row>
    <row r="198" spans="1:7">
      <c r="A198" s="22"/>
      <c r="B198"/>
      <c r="C198"/>
      <c r="D198"/>
      <c r="E198"/>
      <c r="F198"/>
      <c r="G198" s="35"/>
    </row>
    <row r="199" spans="1:7">
      <c r="A199" s="22"/>
      <c r="B199"/>
      <c r="C199"/>
      <c r="D199"/>
      <c r="E199"/>
      <c r="F199"/>
      <c r="G199" s="35"/>
    </row>
    <row r="200" spans="1:7">
      <c r="A200" s="22"/>
      <c r="B200"/>
      <c r="C200"/>
      <c r="D200"/>
      <c r="E200"/>
      <c r="F200"/>
      <c r="G200" s="35"/>
    </row>
    <row r="201" spans="1:7">
      <c r="A201" s="22"/>
      <c r="B201"/>
      <c r="C201"/>
      <c r="D201"/>
      <c r="E201"/>
      <c r="F201"/>
      <c r="G201" s="35"/>
    </row>
    <row r="202" spans="1:7">
      <c r="A202" s="22"/>
      <c r="B202"/>
      <c r="C202"/>
      <c r="D202"/>
      <c r="E202"/>
      <c r="F202"/>
      <c r="G202" s="35"/>
    </row>
    <row r="203" spans="1:7">
      <c r="A203" s="22"/>
      <c r="B203"/>
      <c r="C203"/>
      <c r="D203"/>
      <c r="E203"/>
      <c r="F203"/>
      <c r="G203" s="35"/>
    </row>
    <row r="204" spans="1:7">
      <c r="A204" s="22"/>
      <c r="B204"/>
      <c r="C204"/>
      <c r="D204"/>
      <c r="E204"/>
      <c r="F204"/>
      <c r="G204" s="35"/>
    </row>
    <row r="205" spans="1:7">
      <c r="A205" s="22"/>
      <c r="B205"/>
      <c r="C205"/>
      <c r="D205"/>
      <c r="E205"/>
      <c r="F205"/>
      <c r="G205" s="35"/>
    </row>
    <row r="206" spans="1:7">
      <c r="A206" s="22"/>
      <c r="B206"/>
      <c r="C206"/>
      <c r="D206"/>
      <c r="E206"/>
      <c r="F206"/>
      <c r="G206" s="35"/>
    </row>
    <row r="207" spans="1:7">
      <c r="A207" s="22"/>
      <c r="B207"/>
      <c r="C207"/>
      <c r="D207"/>
      <c r="E207"/>
      <c r="F207"/>
      <c r="G207" s="35"/>
    </row>
    <row r="208" spans="1:7">
      <c r="A208" s="22"/>
      <c r="B208"/>
      <c r="C208"/>
      <c r="D208"/>
      <c r="E208"/>
      <c r="F208"/>
      <c r="G208" s="35"/>
    </row>
    <row r="209" spans="1:7">
      <c r="A209" s="22"/>
      <c r="B209"/>
      <c r="C209"/>
      <c r="D209"/>
      <c r="E209"/>
      <c r="F209"/>
      <c r="G209" s="35"/>
    </row>
    <row r="210" spans="1:7">
      <c r="A210" s="22"/>
      <c r="B210"/>
      <c r="C210"/>
      <c r="D210"/>
      <c r="E210"/>
      <c r="F210"/>
      <c r="G210" s="35"/>
    </row>
    <row r="211" spans="1:7">
      <c r="A211" s="22"/>
      <c r="B211"/>
      <c r="C211"/>
      <c r="D211"/>
      <c r="E211"/>
      <c r="F211"/>
      <c r="G211" s="35"/>
    </row>
    <row r="212" spans="1:7">
      <c r="A212" s="22"/>
      <c r="B212"/>
      <c r="C212"/>
      <c r="D212"/>
      <c r="E212"/>
      <c r="F212"/>
      <c r="G212" s="35"/>
    </row>
    <row r="213" spans="1:7">
      <c r="A213" s="22"/>
      <c r="B213"/>
      <c r="C213"/>
      <c r="D213"/>
      <c r="E213"/>
      <c r="F213"/>
      <c r="G213" s="35"/>
    </row>
    <row r="214" spans="1:7">
      <c r="A214" s="22"/>
      <c r="B214"/>
      <c r="C214"/>
      <c r="D214"/>
      <c r="E214"/>
      <c r="F214"/>
      <c r="G214" s="35"/>
    </row>
    <row r="215" spans="1:7">
      <c r="A215" s="22"/>
      <c r="B215"/>
      <c r="C215"/>
      <c r="D215"/>
      <c r="E215"/>
      <c r="F215"/>
      <c r="G215" s="35"/>
    </row>
    <row r="216" spans="1:7">
      <c r="A216" s="22"/>
      <c r="B216"/>
      <c r="C216"/>
      <c r="D216"/>
      <c r="E216"/>
      <c r="F216"/>
      <c r="G216" s="35"/>
    </row>
    <row r="217" spans="1:7">
      <c r="A217" s="22"/>
      <c r="B217"/>
      <c r="C217"/>
      <c r="D217"/>
      <c r="E217"/>
      <c r="F217"/>
      <c r="G217" s="35"/>
    </row>
    <row r="218" spans="1:7">
      <c r="A218" s="22"/>
      <c r="B218"/>
      <c r="C218"/>
      <c r="D218"/>
      <c r="E218"/>
      <c r="F218"/>
      <c r="G218" s="35"/>
    </row>
    <row r="219" spans="1:7">
      <c r="A219" s="22"/>
      <c r="B219"/>
      <c r="C219"/>
      <c r="D219"/>
      <c r="E219"/>
      <c r="F219"/>
      <c r="G219" s="35"/>
    </row>
    <row r="220" spans="1:7">
      <c r="A220" s="22"/>
      <c r="B220"/>
      <c r="C220"/>
      <c r="D220"/>
      <c r="E220"/>
      <c r="F220"/>
      <c r="G220" s="35"/>
    </row>
    <row r="221" spans="1:7">
      <c r="A221" s="22"/>
      <c r="B221"/>
      <c r="C221"/>
      <c r="D221"/>
      <c r="E221"/>
      <c r="F221"/>
      <c r="G221" s="35"/>
    </row>
    <row r="222" spans="1:7">
      <c r="A222" s="22"/>
      <c r="B222"/>
      <c r="C222"/>
      <c r="D222"/>
      <c r="E222"/>
      <c r="F222"/>
      <c r="G222" s="35"/>
    </row>
    <row r="223" spans="1:7">
      <c r="A223" s="22"/>
      <c r="B223"/>
      <c r="C223"/>
      <c r="D223"/>
      <c r="E223"/>
      <c r="F223"/>
      <c r="G223" s="35"/>
    </row>
    <row r="224" spans="1:7">
      <c r="A224" s="22"/>
      <c r="B224"/>
      <c r="C224"/>
      <c r="D224"/>
      <c r="E224"/>
      <c r="F224"/>
      <c r="G224" s="35"/>
    </row>
    <row r="225" spans="1:7">
      <c r="A225" s="22"/>
      <c r="B225"/>
      <c r="C225"/>
      <c r="D225"/>
      <c r="E225"/>
      <c r="F225"/>
      <c r="G225" s="35"/>
    </row>
    <row r="226" spans="1:7">
      <c r="A226" s="22"/>
      <c r="B226"/>
      <c r="C226"/>
      <c r="D226"/>
      <c r="E226"/>
      <c r="F226"/>
      <c r="G226" s="35"/>
    </row>
    <row r="227" spans="1:7">
      <c r="A227" s="22"/>
      <c r="B227"/>
      <c r="C227"/>
      <c r="D227"/>
      <c r="E227"/>
      <c r="F227"/>
      <c r="G227" s="35"/>
    </row>
    <row r="228" spans="1:7">
      <c r="A228" s="22"/>
      <c r="B228"/>
      <c r="C228"/>
      <c r="D228"/>
      <c r="E228"/>
      <c r="F228"/>
      <c r="G228" s="35"/>
    </row>
    <row r="229" spans="1:7">
      <c r="A229" s="22"/>
      <c r="B229"/>
      <c r="C229"/>
      <c r="D229"/>
      <c r="E229"/>
      <c r="F229"/>
      <c r="G229" s="35"/>
    </row>
    <row r="230" spans="1:7">
      <c r="A230" s="22"/>
      <c r="B230"/>
      <c r="C230"/>
      <c r="D230"/>
      <c r="E230"/>
      <c r="F230"/>
      <c r="G230" s="35"/>
    </row>
    <row r="231" spans="1:7">
      <c r="A231" s="22"/>
      <c r="B231"/>
      <c r="C231"/>
      <c r="D231"/>
      <c r="E231"/>
      <c r="F231"/>
      <c r="G231" s="35"/>
    </row>
    <row r="232" spans="1:7">
      <c r="A232" s="22"/>
      <c r="B232"/>
      <c r="C232"/>
      <c r="D232"/>
      <c r="E232"/>
      <c r="F232"/>
      <c r="G232" s="35"/>
    </row>
    <row r="233" spans="1:7">
      <c r="A233" s="22"/>
      <c r="B233"/>
      <c r="C233"/>
      <c r="D233"/>
      <c r="E233"/>
      <c r="F233"/>
      <c r="G233" s="35"/>
    </row>
    <row r="234" spans="1:7">
      <c r="A234" s="22"/>
      <c r="B234"/>
      <c r="C234"/>
      <c r="D234"/>
      <c r="E234"/>
      <c r="F234"/>
      <c r="G234" s="35"/>
    </row>
    <row r="235" spans="1:7">
      <c r="A235" s="22"/>
      <c r="B235"/>
      <c r="C235"/>
      <c r="D235"/>
      <c r="E235"/>
      <c r="F235"/>
      <c r="G235" s="35"/>
    </row>
    <row r="236" spans="1:7">
      <c r="A236" s="22"/>
      <c r="B236"/>
      <c r="C236"/>
      <c r="D236"/>
      <c r="E236"/>
      <c r="F236"/>
      <c r="G236" s="35"/>
    </row>
    <row r="237" spans="1:7">
      <c r="A237" s="22"/>
      <c r="B237"/>
      <c r="C237"/>
      <c r="D237"/>
      <c r="E237"/>
      <c r="F237"/>
      <c r="G237" s="35"/>
    </row>
    <row r="238" spans="1:7">
      <c r="A238" s="22"/>
      <c r="B238"/>
      <c r="C238"/>
      <c r="D238"/>
      <c r="E238"/>
      <c r="F238"/>
      <c r="G238" s="35"/>
    </row>
    <row r="239" spans="1:7">
      <c r="A239" s="22"/>
      <c r="B239"/>
      <c r="C239"/>
      <c r="D239"/>
      <c r="E239"/>
      <c r="F239"/>
      <c r="G239" s="35"/>
    </row>
    <row r="240" spans="1:7">
      <c r="A240" s="22"/>
      <c r="B240"/>
      <c r="C240"/>
      <c r="D240"/>
      <c r="E240"/>
      <c r="F240"/>
      <c r="G240" s="35"/>
    </row>
    <row r="241" spans="1:7">
      <c r="A241" s="22"/>
      <c r="B241"/>
      <c r="C241"/>
      <c r="D241"/>
      <c r="E241"/>
      <c r="F241"/>
      <c r="G241" s="35"/>
    </row>
    <row r="242" spans="1:7">
      <c r="A242" s="22"/>
      <c r="B242"/>
      <c r="C242"/>
      <c r="D242"/>
      <c r="E242"/>
      <c r="F242"/>
      <c r="G242" s="35"/>
    </row>
    <row r="243" spans="1:7">
      <c r="A243" s="22"/>
      <c r="B243"/>
      <c r="C243"/>
      <c r="D243"/>
      <c r="E243"/>
      <c r="F243"/>
      <c r="G243" s="35"/>
    </row>
    <row r="244" spans="1:7">
      <c r="A244" s="22"/>
      <c r="B244"/>
      <c r="C244"/>
      <c r="D244"/>
      <c r="E244"/>
      <c r="F244"/>
      <c r="G244" s="35"/>
    </row>
    <row r="245" spans="1:7">
      <c r="A245" s="22"/>
      <c r="B245"/>
      <c r="C245"/>
      <c r="D245"/>
      <c r="E245"/>
      <c r="F245"/>
      <c r="G245" s="35"/>
    </row>
    <row r="246" spans="1:7">
      <c r="A246" s="22"/>
      <c r="B246"/>
      <c r="C246"/>
      <c r="D246"/>
      <c r="E246"/>
      <c r="F246"/>
      <c r="G246" s="35"/>
    </row>
    <row r="247" spans="1:7">
      <c r="A247" s="22"/>
      <c r="B247"/>
      <c r="C247"/>
      <c r="D247"/>
      <c r="E247"/>
      <c r="F247"/>
      <c r="G247" s="35"/>
    </row>
    <row r="248" spans="1:7">
      <c r="A248" s="22"/>
      <c r="B248"/>
      <c r="C248"/>
      <c r="D248"/>
      <c r="E248"/>
      <c r="F248"/>
      <c r="G248" s="35"/>
    </row>
    <row r="249" spans="1:7">
      <c r="A249" s="22"/>
      <c r="B249"/>
      <c r="C249"/>
      <c r="D249"/>
      <c r="E249"/>
      <c r="F249"/>
      <c r="G249" s="35"/>
    </row>
    <row r="250" spans="1:7">
      <c r="A250" s="22"/>
      <c r="B250"/>
      <c r="C250"/>
      <c r="D250"/>
      <c r="E250"/>
      <c r="F250"/>
      <c r="G250" s="35"/>
    </row>
    <row r="251" spans="1:7">
      <c r="A251" s="22"/>
      <c r="B251"/>
      <c r="C251"/>
      <c r="D251"/>
      <c r="E251"/>
      <c r="F251"/>
      <c r="G251" s="35"/>
    </row>
    <row r="252" spans="1:7">
      <c r="A252" s="22"/>
      <c r="B252"/>
      <c r="C252"/>
      <c r="D252"/>
      <c r="E252"/>
      <c r="F252"/>
      <c r="G252" s="35"/>
    </row>
    <row r="253" spans="1:7">
      <c r="A253" s="22"/>
      <c r="B253"/>
      <c r="C253"/>
      <c r="D253"/>
      <c r="E253"/>
      <c r="F253"/>
      <c r="G253" s="35"/>
    </row>
    <row r="254" spans="1:7">
      <c r="A254" s="22"/>
      <c r="B254"/>
      <c r="C254"/>
      <c r="D254"/>
      <c r="E254"/>
      <c r="F254"/>
      <c r="G254" s="35"/>
    </row>
    <row r="255" spans="1:7">
      <c r="A255" s="22"/>
      <c r="B255"/>
      <c r="C255"/>
      <c r="D255"/>
      <c r="E255"/>
      <c r="F255"/>
      <c r="G255" s="35"/>
    </row>
    <row r="256" spans="1:7">
      <c r="A256" s="22"/>
      <c r="B256"/>
      <c r="C256"/>
      <c r="D256"/>
      <c r="E256"/>
      <c r="F256"/>
      <c r="G256" s="35"/>
    </row>
    <row r="257" spans="1:7">
      <c r="A257" s="22"/>
      <c r="B257"/>
      <c r="C257"/>
      <c r="D257"/>
      <c r="E257"/>
      <c r="F257"/>
      <c r="G257" s="35"/>
    </row>
    <row r="258" spans="1:7">
      <c r="A258" s="22"/>
      <c r="B258"/>
      <c r="C258"/>
      <c r="D258"/>
      <c r="E258"/>
      <c r="F258"/>
      <c r="G258" s="35"/>
    </row>
    <row r="259" spans="1:7">
      <c r="A259" s="22"/>
      <c r="B259"/>
      <c r="C259"/>
      <c r="D259"/>
      <c r="E259"/>
      <c r="F259"/>
      <c r="G259" s="35"/>
    </row>
    <row r="260" spans="1:7">
      <c r="A260" s="22"/>
      <c r="B260"/>
      <c r="C260"/>
      <c r="D260"/>
      <c r="E260"/>
      <c r="F260"/>
      <c r="G260" s="35"/>
    </row>
    <row r="261" spans="1:7">
      <c r="A261" s="22"/>
      <c r="B261"/>
      <c r="C261"/>
      <c r="D261"/>
      <c r="E261"/>
      <c r="F261"/>
      <c r="G261" s="35"/>
    </row>
    <row r="262" spans="1:7">
      <c r="A262" s="22"/>
      <c r="B262"/>
      <c r="C262"/>
      <c r="D262"/>
      <c r="E262"/>
      <c r="F262"/>
      <c r="G262" s="35"/>
    </row>
    <row r="263" spans="1:7">
      <c r="A263" s="22"/>
      <c r="B263"/>
      <c r="C263"/>
      <c r="D263"/>
      <c r="E263"/>
      <c r="F263"/>
      <c r="G263" s="35"/>
    </row>
    <row r="264" spans="1:7">
      <c r="A264" s="22"/>
      <c r="B264"/>
      <c r="C264"/>
      <c r="D264"/>
      <c r="E264"/>
      <c r="F264"/>
      <c r="G264" s="35"/>
    </row>
    <row r="265" spans="1:7">
      <c r="A265" s="22"/>
      <c r="B265"/>
      <c r="C265"/>
      <c r="D265"/>
      <c r="E265"/>
      <c r="F265"/>
      <c r="G265" s="35"/>
    </row>
    <row r="266" spans="1:7">
      <c r="A266" s="22"/>
      <c r="B266"/>
      <c r="C266"/>
      <c r="D266"/>
      <c r="E266"/>
      <c r="F266"/>
      <c r="G266" s="35"/>
    </row>
    <row r="267" spans="1:7">
      <c r="A267" s="22"/>
      <c r="B267"/>
      <c r="C267"/>
      <c r="D267"/>
      <c r="E267"/>
      <c r="F267"/>
      <c r="G267" s="35"/>
    </row>
    <row r="268" spans="1:7">
      <c r="A268" s="22"/>
      <c r="B268"/>
      <c r="C268"/>
      <c r="D268"/>
      <c r="E268"/>
      <c r="F268"/>
      <c r="G268" s="35"/>
    </row>
    <row r="269" spans="1:7">
      <c r="A269" s="22"/>
      <c r="B269"/>
      <c r="C269"/>
      <c r="D269"/>
      <c r="E269"/>
      <c r="F269"/>
      <c r="G269" s="35"/>
    </row>
    <row r="270" spans="1:7">
      <c r="A270" s="22"/>
      <c r="B270"/>
      <c r="C270"/>
      <c r="D270"/>
      <c r="E270"/>
      <c r="F270"/>
      <c r="G270" s="35"/>
    </row>
    <row r="271" spans="1:7">
      <c r="A271" s="22"/>
      <c r="B271"/>
      <c r="C271"/>
      <c r="D271"/>
      <c r="E271"/>
      <c r="F271"/>
      <c r="G271" s="35"/>
    </row>
    <row r="272" spans="1:7">
      <c r="A272" s="22"/>
      <c r="B272"/>
      <c r="C272"/>
      <c r="D272"/>
      <c r="E272"/>
      <c r="F272"/>
      <c r="G272" s="35"/>
    </row>
    <row r="273" spans="1:7">
      <c r="A273" s="22"/>
      <c r="B273"/>
      <c r="C273"/>
      <c r="D273"/>
      <c r="E273"/>
      <c r="F273"/>
      <c r="G273" s="35"/>
    </row>
    <row r="274" spans="1:7">
      <c r="A274" s="22"/>
      <c r="B274"/>
      <c r="C274"/>
      <c r="D274"/>
      <c r="E274"/>
      <c r="F274"/>
      <c r="G274" s="35"/>
    </row>
    <row r="275" spans="1:7">
      <c r="A275" s="22"/>
      <c r="B275"/>
      <c r="C275"/>
      <c r="D275"/>
      <c r="E275"/>
      <c r="F275"/>
      <c r="G275" s="35"/>
    </row>
    <row r="276" spans="1:7">
      <c r="A276" s="22"/>
      <c r="B276"/>
      <c r="C276"/>
      <c r="D276"/>
      <c r="E276"/>
      <c r="F276"/>
      <c r="G276" s="35"/>
    </row>
    <row r="277" spans="1:7">
      <c r="A277" s="22"/>
      <c r="B277"/>
      <c r="C277"/>
      <c r="D277"/>
      <c r="E277"/>
      <c r="F277"/>
      <c r="G277" s="35"/>
    </row>
    <row r="278" spans="1:7">
      <c r="A278" s="22"/>
      <c r="B278"/>
      <c r="C278"/>
      <c r="D278"/>
      <c r="E278"/>
      <c r="F278"/>
      <c r="G278" s="35"/>
    </row>
    <row r="279" spans="1:7">
      <c r="A279" s="22"/>
      <c r="B279"/>
      <c r="C279"/>
      <c r="D279"/>
      <c r="E279"/>
      <c r="F279"/>
      <c r="G279" s="35"/>
    </row>
    <row r="280" spans="1:7">
      <c r="A280" s="22"/>
      <c r="B280"/>
      <c r="C280"/>
      <c r="D280"/>
      <c r="E280"/>
      <c r="F280"/>
      <c r="G280" s="35"/>
    </row>
    <row r="281" spans="1:7">
      <c r="A281" s="22"/>
      <c r="B281"/>
      <c r="C281"/>
      <c r="D281"/>
      <c r="E281"/>
      <c r="F281"/>
      <c r="G281" s="35"/>
    </row>
    <row r="282" spans="1:7">
      <c r="A282" s="22"/>
      <c r="B282"/>
      <c r="C282"/>
      <c r="D282"/>
      <c r="E282"/>
      <c r="F282"/>
      <c r="G282" s="35"/>
    </row>
    <row r="283" spans="1:7">
      <c r="A283" s="22"/>
      <c r="B283"/>
      <c r="C283"/>
      <c r="D283"/>
      <c r="E283"/>
      <c r="F283"/>
      <c r="G283" s="35"/>
    </row>
    <row r="284" spans="1:7">
      <c r="A284" s="22"/>
      <c r="B284"/>
      <c r="C284"/>
      <c r="D284"/>
      <c r="E284"/>
      <c r="F284"/>
      <c r="G284" s="35"/>
    </row>
    <row r="285" spans="1:7">
      <c r="A285" s="22"/>
      <c r="B285"/>
      <c r="C285"/>
      <c r="D285"/>
      <c r="E285"/>
      <c r="F285"/>
      <c r="G285" s="35"/>
    </row>
    <row r="286" spans="1:7">
      <c r="A286" s="22"/>
      <c r="B286"/>
      <c r="C286"/>
      <c r="D286"/>
      <c r="E286"/>
      <c r="F286"/>
      <c r="G286" s="35"/>
    </row>
    <row r="287" spans="1:7">
      <c r="A287" s="22"/>
      <c r="B287"/>
      <c r="C287"/>
      <c r="D287"/>
      <c r="E287"/>
      <c r="F287"/>
      <c r="G287" s="35"/>
    </row>
    <row r="288" spans="1:7">
      <c r="A288" s="22"/>
      <c r="B288"/>
      <c r="C288"/>
      <c r="D288"/>
      <c r="E288"/>
      <c r="F288"/>
      <c r="G288" s="35"/>
    </row>
    <row r="289" spans="1:7">
      <c r="A289" s="22"/>
      <c r="B289"/>
      <c r="C289"/>
      <c r="D289"/>
      <c r="E289"/>
      <c r="F289"/>
      <c r="G289" s="35"/>
    </row>
    <row r="290" spans="1:7">
      <c r="A290" s="22"/>
      <c r="B290"/>
      <c r="C290"/>
      <c r="D290"/>
      <c r="E290"/>
      <c r="F290"/>
      <c r="G290" s="35"/>
    </row>
    <row r="291" spans="1:7">
      <c r="A291" s="22"/>
      <c r="B291"/>
      <c r="C291"/>
      <c r="D291"/>
      <c r="E291"/>
      <c r="F291"/>
      <c r="G291" s="35"/>
    </row>
    <row r="292" spans="1:7">
      <c r="A292" s="22"/>
      <c r="B292"/>
      <c r="C292"/>
      <c r="D292"/>
      <c r="E292"/>
      <c r="F292"/>
      <c r="G292" s="35"/>
    </row>
    <row r="293" spans="1:7">
      <c r="A293" s="22"/>
      <c r="B293"/>
      <c r="C293"/>
      <c r="D293"/>
      <c r="E293"/>
      <c r="F293"/>
      <c r="G293" s="35"/>
    </row>
    <row r="294" spans="1:7">
      <c r="A294" s="22"/>
      <c r="B294"/>
      <c r="C294"/>
      <c r="D294"/>
      <c r="E294"/>
      <c r="F294"/>
      <c r="G294" s="35"/>
    </row>
    <row r="295" spans="1:7">
      <c r="A295" s="22"/>
      <c r="B295"/>
      <c r="C295"/>
      <c r="D295"/>
      <c r="E295"/>
      <c r="F295"/>
      <c r="G295" s="35"/>
    </row>
    <row r="296" spans="1:7">
      <c r="A296" s="22"/>
      <c r="B296"/>
      <c r="C296"/>
      <c r="D296"/>
      <c r="E296"/>
      <c r="F296"/>
      <c r="G296" s="35"/>
    </row>
    <row r="297" spans="1:7">
      <c r="A297" s="22"/>
      <c r="B297"/>
      <c r="C297"/>
      <c r="D297"/>
      <c r="E297"/>
      <c r="F297"/>
      <c r="G297" s="35"/>
    </row>
    <row r="298" spans="1:7">
      <c r="A298" s="22"/>
      <c r="B298"/>
      <c r="C298"/>
      <c r="D298"/>
      <c r="E298"/>
      <c r="F298"/>
      <c r="G298" s="35"/>
    </row>
    <row r="299" spans="1:7">
      <c r="A299" s="22"/>
      <c r="B299"/>
      <c r="C299"/>
      <c r="D299"/>
      <c r="E299"/>
      <c r="F299"/>
      <c r="G299" s="35"/>
    </row>
    <row r="300" spans="1:7">
      <c r="A300" s="22"/>
      <c r="B300"/>
      <c r="C300"/>
      <c r="D300"/>
      <c r="E300"/>
      <c r="F300"/>
      <c r="G300" s="35"/>
    </row>
    <row r="301" spans="1:7">
      <c r="A301" s="22"/>
      <c r="B301"/>
      <c r="C301"/>
      <c r="D301"/>
      <c r="E301"/>
      <c r="F301"/>
      <c r="G301" s="35"/>
    </row>
    <row r="302" spans="1:7">
      <c r="A302" s="22"/>
      <c r="B302"/>
      <c r="C302"/>
      <c r="D302"/>
      <c r="E302"/>
      <c r="F302"/>
      <c r="G302" s="35"/>
    </row>
    <row r="303" spans="1:7">
      <c r="A303" s="22"/>
      <c r="B303"/>
      <c r="C303"/>
      <c r="D303"/>
      <c r="E303"/>
      <c r="F303"/>
      <c r="G303" s="35"/>
    </row>
    <row r="304" spans="1:7">
      <c r="A304" s="22"/>
      <c r="B304"/>
      <c r="C304"/>
      <c r="D304"/>
      <c r="E304"/>
      <c r="F304"/>
      <c r="G304" s="35"/>
    </row>
    <row r="305" spans="1:7">
      <c r="A305" s="22"/>
      <c r="B305"/>
      <c r="C305"/>
      <c r="D305"/>
      <c r="E305"/>
      <c r="F305"/>
      <c r="G305" s="35"/>
    </row>
    <row r="306" spans="1:7">
      <c r="A306" s="22"/>
      <c r="B306"/>
      <c r="C306"/>
      <c r="D306"/>
      <c r="E306"/>
      <c r="F306"/>
      <c r="G306" s="35"/>
    </row>
    <row r="307" spans="1:7">
      <c r="A307" s="22"/>
      <c r="B307"/>
      <c r="C307"/>
      <c r="D307"/>
      <c r="E307"/>
      <c r="F307"/>
      <c r="G307" s="35"/>
    </row>
    <row r="308" spans="1:7">
      <c r="A308" s="22"/>
      <c r="B308"/>
      <c r="C308"/>
      <c r="D308"/>
      <c r="E308"/>
      <c r="F308"/>
      <c r="G308" s="35"/>
    </row>
    <row r="309" spans="1:7">
      <c r="A309" s="22"/>
      <c r="B309"/>
      <c r="C309"/>
      <c r="D309"/>
      <c r="E309"/>
      <c r="F309"/>
      <c r="G309" s="35"/>
    </row>
    <row r="310" spans="1:7">
      <c r="A310" s="22"/>
      <c r="B310"/>
      <c r="C310"/>
      <c r="D310"/>
      <c r="E310"/>
      <c r="F310"/>
      <c r="G310" s="35"/>
    </row>
    <row r="311" spans="1:7">
      <c r="A311" s="22"/>
      <c r="B311"/>
      <c r="C311"/>
      <c r="D311"/>
      <c r="E311"/>
      <c r="F311"/>
      <c r="G311" s="35"/>
    </row>
    <row r="312" spans="1:7">
      <c r="A312" s="22"/>
      <c r="B312"/>
      <c r="C312"/>
      <c r="D312"/>
      <c r="E312"/>
      <c r="F312"/>
      <c r="G312" s="35"/>
    </row>
    <row r="313" spans="1:7">
      <c r="A313" s="22"/>
      <c r="B313"/>
      <c r="C313"/>
      <c r="D313"/>
      <c r="E313"/>
      <c r="F313"/>
      <c r="G313" s="35"/>
    </row>
    <row r="314" spans="1:7">
      <c r="A314" s="22"/>
      <c r="B314"/>
      <c r="C314"/>
      <c r="D314"/>
      <c r="E314"/>
      <c r="F314"/>
      <c r="G314" s="35"/>
    </row>
    <row r="315" spans="1:7">
      <c r="A315" s="22"/>
      <c r="B315"/>
      <c r="C315"/>
      <c r="D315"/>
      <c r="E315"/>
      <c r="F315"/>
      <c r="G315" s="35"/>
    </row>
    <row r="316" spans="1:7">
      <c r="A316" s="22"/>
      <c r="B316"/>
      <c r="C316"/>
      <c r="D316"/>
      <c r="E316"/>
      <c r="F316"/>
      <c r="G316" s="35"/>
    </row>
    <row r="317" spans="1:7">
      <c r="A317" s="22"/>
      <c r="B317"/>
      <c r="C317"/>
      <c r="D317"/>
      <c r="E317"/>
      <c r="F317"/>
      <c r="G317" s="35"/>
    </row>
    <row r="318" spans="1:7">
      <c r="A318" s="22"/>
      <c r="B318"/>
      <c r="C318"/>
      <c r="D318"/>
      <c r="E318"/>
      <c r="F318"/>
      <c r="G318" s="35"/>
    </row>
    <row r="319" spans="1:7">
      <c r="A319" s="22"/>
      <c r="B319"/>
      <c r="C319"/>
      <c r="D319"/>
      <c r="E319"/>
      <c r="F319"/>
      <c r="G319" s="35"/>
    </row>
    <row r="320" spans="1:7">
      <c r="A320" s="22"/>
      <c r="B320"/>
      <c r="C320"/>
      <c r="D320"/>
      <c r="E320"/>
      <c r="F320"/>
      <c r="G320" s="35"/>
    </row>
    <row r="321" spans="1:7">
      <c r="A321" s="22"/>
      <c r="B321"/>
      <c r="C321"/>
      <c r="D321"/>
      <c r="E321"/>
      <c r="F321"/>
      <c r="G321" s="35"/>
    </row>
    <row r="322" spans="1:7">
      <c r="A322" s="22"/>
      <c r="B322"/>
      <c r="C322"/>
      <c r="D322"/>
      <c r="E322"/>
      <c r="F322"/>
      <c r="G322" s="35"/>
    </row>
    <row r="323" spans="1:7">
      <c r="A323" s="22"/>
      <c r="B323"/>
      <c r="C323"/>
      <c r="D323"/>
      <c r="E323"/>
      <c r="F323"/>
      <c r="G323" s="35"/>
    </row>
    <row r="324" spans="1:7">
      <c r="A324" s="22"/>
      <c r="B324"/>
      <c r="C324"/>
      <c r="D324"/>
      <c r="E324"/>
      <c r="F324"/>
      <c r="G324" s="35"/>
    </row>
    <row r="325" spans="1:7">
      <c r="A325" s="22"/>
      <c r="B325"/>
      <c r="C325"/>
      <c r="D325"/>
      <c r="E325"/>
      <c r="F325"/>
      <c r="G325" s="35"/>
    </row>
    <row r="326" spans="1:7">
      <c r="A326" s="22"/>
      <c r="B326"/>
      <c r="C326"/>
      <c r="D326"/>
      <c r="E326"/>
      <c r="F326"/>
      <c r="G326" s="35"/>
    </row>
    <row r="327" spans="1:7">
      <c r="A327" s="22"/>
      <c r="B327"/>
      <c r="C327"/>
      <c r="D327"/>
      <c r="E327"/>
      <c r="F327"/>
      <c r="G327" s="35"/>
    </row>
    <row r="328" spans="1:7">
      <c r="A328" s="22"/>
      <c r="B328"/>
      <c r="C328"/>
      <c r="D328"/>
      <c r="E328"/>
      <c r="F328"/>
      <c r="G328" s="35"/>
    </row>
    <row r="329" spans="1:7">
      <c r="A329" s="22"/>
      <c r="B329"/>
      <c r="C329"/>
      <c r="D329"/>
      <c r="E329"/>
      <c r="F329"/>
      <c r="G329" s="35"/>
    </row>
    <row r="330" spans="1:7">
      <c r="A330" s="22"/>
      <c r="B330"/>
      <c r="C330"/>
      <c r="D330"/>
      <c r="E330"/>
      <c r="F330"/>
      <c r="G330" s="35"/>
    </row>
    <row r="331" spans="1:7">
      <c r="A331" s="22"/>
      <c r="B331"/>
      <c r="C331"/>
      <c r="D331"/>
      <c r="E331"/>
      <c r="F331"/>
      <c r="G331" s="35"/>
    </row>
    <row r="332" spans="1:7">
      <c r="A332" s="22"/>
      <c r="B332"/>
      <c r="C332"/>
      <c r="D332"/>
      <c r="E332"/>
      <c r="F332"/>
      <c r="G332" s="35"/>
    </row>
    <row r="333" spans="1:7">
      <c r="A333" s="22"/>
      <c r="B333"/>
      <c r="C333"/>
      <c r="D333"/>
      <c r="E333"/>
      <c r="F333"/>
      <c r="G333" s="35"/>
    </row>
    <row r="334" spans="1:7">
      <c r="A334" s="22"/>
      <c r="B334"/>
      <c r="C334"/>
      <c r="D334"/>
      <c r="E334"/>
      <c r="F334"/>
      <c r="G334" s="35"/>
    </row>
    <row r="335" spans="1:7">
      <c r="A335" s="22"/>
      <c r="B335"/>
      <c r="C335"/>
      <c r="D335"/>
      <c r="E335"/>
      <c r="F335"/>
      <c r="G335" s="35"/>
    </row>
    <row r="336" spans="1:7">
      <c r="A336" s="22"/>
      <c r="B336"/>
      <c r="C336"/>
      <c r="D336"/>
      <c r="E336"/>
      <c r="F336"/>
      <c r="G336" s="35"/>
    </row>
    <row r="337" spans="1:7">
      <c r="A337" s="22"/>
      <c r="B337"/>
      <c r="C337"/>
      <c r="D337"/>
      <c r="E337"/>
      <c r="F337"/>
      <c r="G337" s="35"/>
    </row>
    <row r="338" spans="1:7">
      <c r="A338" s="22"/>
      <c r="B338"/>
      <c r="C338"/>
      <c r="D338"/>
      <c r="E338"/>
      <c r="F338"/>
      <c r="G338" s="35"/>
    </row>
    <row r="339" spans="1:7">
      <c r="A339" s="22"/>
      <c r="B339"/>
      <c r="C339"/>
      <c r="D339"/>
      <c r="E339"/>
      <c r="F339"/>
      <c r="G339" s="35"/>
    </row>
    <row r="340" spans="1:7">
      <c r="A340" s="22"/>
      <c r="B340"/>
      <c r="C340"/>
      <c r="D340"/>
      <c r="E340"/>
      <c r="F340"/>
      <c r="G340" s="35"/>
    </row>
    <row r="341" spans="1:7">
      <c r="A341" s="22"/>
      <c r="B341"/>
      <c r="C341"/>
      <c r="D341"/>
      <c r="E341"/>
      <c r="F341"/>
      <c r="G341" s="35"/>
    </row>
    <row r="342" spans="1:7">
      <c r="A342" s="22"/>
      <c r="B342"/>
      <c r="C342"/>
      <c r="D342"/>
      <c r="E342"/>
      <c r="F342"/>
      <c r="G342" s="35"/>
    </row>
    <row r="343" spans="1:7">
      <c r="A343" s="22"/>
      <c r="B343"/>
      <c r="C343"/>
      <c r="D343"/>
      <c r="E343"/>
      <c r="F343"/>
      <c r="G343" s="35"/>
    </row>
    <row r="344" spans="1:7">
      <c r="A344" s="22"/>
      <c r="B344"/>
      <c r="C344"/>
      <c r="D344"/>
      <c r="E344"/>
      <c r="F344"/>
      <c r="G344" s="35"/>
    </row>
    <row r="345" spans="1:7">
      <c r="A345" s="22"/>
      <c r="B345"/>
      <c r="C345"/>
      <c r="D345"/>
      <c r="E345"/>
      <c r="F345"/>
      <c r="G345" s="35"/>
    </row>
    <row r="346" spans="1:7">
      <c r="A346" s="22"/>
      <c r="B346"/>
      <c r="C346"/>
      <c r="D346"/>
      <c r="E346"/>
      <c r="F346"/>
      <c r="G346" s="35"/>
    </row>
    <row r="347" spans="1:7">
      <c r="A347" s="22"/>
      <c r="B347"/>
      <c r="C347"/>
      <c r="D347"/>
      <c r="E347"/>
      <c r="F347"/>
      <c r="G347" s="35"/>
    </row>
    <row r="348" spans="1:7">
      <c r="A348" s="22"/>
      <c r="B348"/>
      <c r="C348"/>
      <c r="D348"/>
      <c r="E348"/>
      <c r="F348"/>
      <c r="G348" s="35"/>
    </row>
    <row r="349" spans="1:7">
      <c r="A349" s="22"/>
      <c r="B349"/>
      <c r="C349"/>
      <c r="D349"/>
      <c r="E349"/>
      <c r="F349"/>
      <c r="G349" s="35"/>
    </row>
    <row r="350" spans="1:7">
      <c r="A350" s="22"/>
      <c r="B350"/>
      <c r="C350"/>
      <c r="D350"/>
      <c r="E350"/>
      <c r="F350"/>
      <c r="G350" s="35"/>
    </row>
    <row r="351" spans="1:7">
      <c r="A351" s="22"/>
      <c r="B351"/>
      <c r="C351"/>
      <c r="D351"/>
      <c r="E351"/>
      <c r="F351"/>
      <c r="G351" s="35"/>
    </row>
    <row r="352" spans="1:7">
      <c r="A352" s="22"/>
      <c r="B352"/>
      <c r="C352"/>
      <c r="D352"/>
      <c r="E352"/>
      <c r="F352"/>
      <c r="G352" s="35"/>
    </row>
    <row r="353" spans="1:7">
      <c r="A353" s="22"/>
      <c r="B353"/>
      <c r="C353"/>
      <c r="D353"/>
      <c r="E353"/>
      <c r="F353"/>
      <c r="G353" s="35"/>
    </row>
    <row r="354" spans="1:7">
      <c r="A354" s="22"/>
      <c r="B354"/>
      <c r="C354"/>
      <c r="D354"/>
      <c r="E354"/>
      <c r="F354"/>
      <c r="G354" s="35"/>
    </row>
    <row r="355" spans="1:7">
      <c r="A355" s="22"/>
      <c r="B355"/>
      <c r="C355"/>
      <c r="D355"/>
      <c r="E355"/>
      <c r="F355"/>
      <c r="G355" s="35"/>
    </row>
    <row r="356" spans="1:7">
      <c r="A356" s="22"/>
      <c r="B356"/>
      <c r="C356"/>
      <c r="D356"/>
      <c r="E356"/>
      <c r="F356"/>
      <c r="G356" s="35"/>
    </row>
    <row r="357" spans="1:7">
      <c r="A357" s="22"/>
      <c r="B357"/>
      <c r="C357"/>
      <c r="D357"/>
      <c r="E357"/>
      <c r="F357"/>
      <c r="G357" s="35"/>
    </row>
    <row r="358" spans="1:7">
      <c r="A358" s="22"/>
      <c r="B358"/>
      <c r="C358"/>
      <c r="D358"/>
      <c r="E358"/>
      <c r="F358"/>
      <c r="G358" s="35"/>
    </row>
    <row r="359" spans="1:7">
      <c r="A359" s="22"/>
      <c r="B359"/>
      <c r="C359"/>
      <c r="D359"/>
      <c r="E359"/>
      <c r="F359"/>
      <c r="G359" s="35"/>
    </row>
    <row r="360" spans="1:7">
      <c r="A360" s="22"/>
      <c r="B360"/>
      <c r="C360"/>
      <c r="D360"/>
      <c r="E360"/>
      <c r="F360"/>
      <c r="G360" s="35"/>
    </row>
    <row r="361" spans="1:7">
      <c r="A361" s="22"/>
      <c r="B361"/>
      <c r="C361"/>
      <c r="D361"/>
      <c r="E361"/>
      <c r="F361"/>
      <c r="G361" s="35"/>
    </row>
    <row r="362" spans="1:7">
      <c r="A362" s="22"/>
      <c r="B362"/>
      <c r="C362"/>
      <c r="D362"/>
      <c r="E362"/>
      <c r="F362"/>
      <c r="G362" s="35"/>
    </row>
    <row r="363" spans="1:7">
      <c r="A363" s="22"/>
      <c r="B363"/>
      <c r="C363"/>
      <c r="D363"/>
      <c r="E363"/>
      <c r="F363"/>
      <c r="G363" s="35"/>
    </row>
    <row r="364" spans="1:7">
      <c r="A364" s="22"/>
      <c r="B364"/>
      <c r="C364"/>
      <c r="D364"/>
      <c r="E364"/>
      <c r="F364"/>
      <c r="G364" s="35"/>
    </row>
    <row r="365" spans="1:7">
      <c r="A365" s="22"/>
      <c r="B365"/>
      <c r="C365"/>
      <c r="D365"/>
      <c r="E365"/>
      <c r="F365"/>
      <c r="G365" s="35"/>
    </row>
    <row r="366" spans="1:7">
      <c r="A366" s="22"/>
      <c r="B366"/>
      <c r="C366"/>
      <c r="D366"/>
      <c r="E366"/>
      <c r="F366"/>
      <c r="G366" s="35"/>
    </row>
    <row r="367" spans="1:7">
      <c r="A367" s="22"/>
      <c r="B367"/>
      <c r="C367"/>
      <c r="D367"/>
      <c r="E367"/>
      <c r="F367"/>
      <c r="G367" s="35"/>
    </row>
    <row r="368" spans="1:7">
      <c r="A368" s="22"/>
      <c r="B368"/>
      <c r="C368"/>
      <c r="D368"/>
      <c r="E368"/>
      <c r="F368"/>
      <c r="G368" s="35"/>
    </row>
    <row r="369" spans="1:7">
      <c r="A369" s="22"/>
      <c r="B369"/>
      <c r="C369"/>
      <c r="D369"/>
      <c r="E369"/>
      <c r="F369"/>
      <c r="G369" s="35"/>
    </row>
    <row r="370" spans="1:7">
      <c r="A370" s="22"/>
      <c r="B370"/>
      <c r="C370"/>
      <c r="D370"/>
      <c r="E370"/>
      <c r="F370"/>
      <c r="G370" s="35"/>
    </row>
    <row r="371" spans="1:7">
      <c r="A371" s="22"/>
      <c r="B371"/>
      <c r="C371"/>
      <c r="D371"/>
      <c r="E371"/>
      <c r="F371"/>
      <c r="G371" s="35"/>
    </row>
    <row r="372" spans="1:7">
      <c r="A372" s="22"/>
      <c r="B372"/>
      <c r="C372"/>
      <c r="D372"/>
      <c r="E372"/>
      <c r="F372"/>
      <c r="G372" s="35"/>
    </row>
    <row r="373" spans="1:7">
      <c r="A373" s="22"/>
      <c r="B373"/>
      <c r="C373"/>
      <c r="D373"/>
      <c r="E373"/>
      <c r="F373"/>
      <c r="G373" s="35"/>
    </row>
    <row r="374" spans="1:7">
      <c r="A374" s="22"/>
      <c r="B374"/>
      <c r="C374"/>
      <c r="D374"/>
      <c r="E374"/>
      <c r="F374"/>
      <c r="G374" s="35"/>
    </row>
    <row r="375" spans="1:7">
      <c r="A375" s="22"/>
      <c r="B375"/>
      <c r="C375"/>
      <c r="D375"/>
      <c r="E375"/>
      <c r="F375"/>
      <c r="G375" s="35"/>
    </row>
    <row r="376" spans="1:7">
      <c r="A376" s="22"/>
      <c r="B376"/>
      <c r="C376"/>
      <c r="D376"/>
      <c r="E376"/>
      <c r="F376"/>
      <c r="G376" s="35"/>
    </row>
    <row r="377" spans="1:7">
      <c r="A377" s="22"/>
      <c r="B377"/>
      <c r="C377"/>
      <c r="D377"/>
      <c r="E377"/>
      <c r="F377"/>
      <c r="G377" s="35"/>
    </row>
    <row r="378" spans="1:7">
      <c r="A378" s="22"/>
      <c r="B378"/>
      <c r="C378"/>
      <c r="D378"/>
      <c r="E378"/>
      <c r="F378"/>
      <c r="G378" s="35"/>
    </row>
    <row r="379" spans="1:7">
      <c r="A379" s="22"/>
      <c r="B379"/>
      <c r="C379"/>
      <c r="D379"/>
      <c r="E379"/>
      <c r="F379"/>
      <c r="G379" s="35"/>
    </row>
    <row r="380" spans="1:7">
      <c r="A380" s="22"/>
      <c r="B380"/>
      <c r="C380"/>
      <c r="D380"/>
      <c r="E380"/>
      <c r="F380"/>
      <c r="G380" s="35"/>
    </row>
    <row r="381" spans="1:7">
      <c r="A381" s="22"/>
      <c r="B381"/>
      <c r="C381"/>
      <c r="D381"/>
      <c r="E381"/>
      <c r="F381"/>
      <c r="G381" s="35"/>
    </row>
    <row r="382" spans="1:7">
      <c r="A382" s="22"/>
      <c r="B382"/>
      <c r="C382"/>
      <c r="D382"/>
      <c r="E382"/>
      <c r="F382"/>
      <c r="G382" s="35"/>
    </row>
    <row r="383" spans="1:7">
      <c r="A383" s="22"/>
      <c r="B383"/>
      <c r="C383"/>
      <c r="D383"/>
      <c r="E383"/>
      <c r="F383"/>
      <c r="G383" s="35"/>
    </row>
    <row r="384" spans="1:7">
      <c r="A384" s="22"/>
      <c r="B384"/>
      <c r="C384"/>
      <c r="D384"/>
      <c r="E384"/>
      <c r="F384"/>
      <c r="G384" s="35"/>
    </row>
    <row r="385" spans="1:7">
      <c r="A385" s="22"/>
      <c r="B385"/>
      <c r="C385"/>
      <c r="D385"/>
      <c r="E385"/>
      <c r="F385"/>
      <c r="G385" s="35"/>
    </row>
    <row r="386" spans="1:7">
      <c r="A386" s="22"/>
      <c r="B386"/>
      <c r="C386"/>
      <c r="D386"/>
      <c r="E386"/>
      <c r="F386"/>
      <c r="G386" s="35"/>
    </row>
    <row r="387" spans="1:7">
      <c r="A387" s="22"/>
      <c r="B387"/>
      <c r="C387"/>
      <c r="D387"/>
      <c r="E387"/>
      <c r="F387"/>
      <c r="G387" s="35"/>
    </row>
    <row r="388" spans="1:7">
      <c r="A388" s="22"/>
      <c r="B388"/>
      <c r="C388"/>
      <c r="D388"/>
      <c r="E388"/>
      <c r="F388"/>
      <c r="G388" s="35"/>
    </row>
    <row r="389" spans="1:7">
      <c r="A389" s="22"/>
      <c r="B389"/>
      <c r="C389"/>
      <c r="D389"/>
      <c r="E389"/>
      <c r="F389"/>
      <c r="G389" s="35"/>
    </row>
    <row r="390" spans="1:7">
      <c r="A390" s="22"/>
      <c r="B390"/>
      <c r="C390"/>
      <c r="D390"/>
      <c r="E390"/>
      <c r="F390"/>
      <c r="G390" s="35"/>
    </row>
    <row r="391" spans="1:7">
      <c r="A391" s="22"/>
      <c r="B391"/>
      <c r="C391"/>
      <c r="D391"/>
      <c r="E391"/>
      <c r="F391"/>
      <c r="G391" s="35"/>
    </row>
    <row r="392" spans="1:7">
      <c r="A392" s="22"/>
      <c r="B392"/>
      <c r="C392"/>
      <c r="D392"/>
      <c r="E392"/>
      <c r="F392"/>
      <c r="G392" s="35"/>
    </row>
    <row r="393" spans="1:7">
      <c r="A393" s="22"/>
      <c r="B393"/>
      <c r="C393"/>
      <c r="D393"/>
      <c r="E393"/>
      <c r="F393"/>
      <c r="G393" s="35"/>
    </row>
    <row r="394" spans="1:7">
      <c r="A394" s="22"/>
      <c r="B394"/>
      <c r="C394"/>
      <c r="D394"/>
      <c r="E394"/>
      <c r="F394"/>
      <c r="G394" s="35"/>
    </row>
    <row r="395" spans="1:7">
      <c r="A395" s="22"/>
      <c r="B395"/>
      <c r="C395"/>
      <c r="D395"/>
      <c r="E395"/>
      <c r="F395"/>
      <c r="G395" s="35"/>
    </row>
    <row r="396" spans="1:7">
      <c r="A396" s="22"/>
      <c r="B396"/>
      <c r="C396"/>
      <c r="D396"/>
      <c r="E396"/>
      <c r="F396"/>
      <c r="G396" s="35"/>
    </row>
    <row r="397" spans="1:7">
      <c r="A397" s="22"/>
      <c r="B397"/>
      <c r="C397"/>
      <c r="D397"/>
      <c r="E397"/>
      <c r="F397"/>
      <c r="G397" s="35"/>
    </row>
    <row r="398" spans="1:7">
      <c r="A398" s="22"/>
      <c r="B398"/>
      <c r="C398"/>
      <c r="D398"/>
      <c r="E398"/>
      <c r="F398"/>
      <c r="G398" s="35"/>
    </row>
    <row r="399" spans="1:7">
      <c r="A399" s="22"/>
      <c r="B399"/>
      <c r="C399"/>
      <c r="D399"/>
      <c r="E399"/>
      <c r="F399"/>
      <c r="G399" s="35"/>
    </row>
    <row r="400" spans="1:7">
      <c r="A400" s="22"/>
      <c r="B400"/>
      <c r="C400"/>
      <c r="D400"/>
      <c r="E400"/>
      <c r="F400"/>
      <c r="G400" s="35"/>
    </row>
    <row r="401" spans="1:7">
      <c r="A401" s="22"/>
      <c r="B401"/>
      <c r="C401"/>
      <c r="D401"/>
      <c r="E401"/>
      <c r="F401"/>
      <c r="G401" s="35"/>
    </row>
    <row r="402" spans="1:7">
      <c r="A402" s="22"/>
      <c r="B402"/>
      <c r="C402"/>
      <c r="D402"/>
      <c r="E402"/>
      <c r="F402"/>
      <c r="G402" s="35"/>
    </row>
    <row r="403" spans="1:7">
      <c r="A403" s="22"/>
      <c r="B403"/>
      <c r="C403"/>
      <c r="D403"/>
      <c r="E403"/>
      <c r="F403"/>
      <c r="G403" s="35"/>
    </row>
    <row r="404" spans="1:7">
      <c r="A404" s="22"/>
      <c r="B404"/>
      <c r="C404"/>
      <c r="D404"/>
      <c r="E404"/>
      <c r="F404"/>
      <c r="G404" s="35"/>
    </row>
    <row r="405" spans="1:7">
      <c r="A405" s="22"/>
      <c r="B405"/>
      <c r="C405"/>
      <c r="D405"/>
      <c r="E405"/>
      <c r="F405"/>
      <c r="G405" s="35"/>
    </row>
    <row r="406" spans="1:7">
      <c r="A406" s="22"/>
      <c r="B406"/>
      <c r="C406"/>
      <c r="D406"/>
      <c r="E406"/>
      <c r="F406"/>
      <c r="G406" s="35"/>
    </row>
    <row r="407" spans="1:7">
      <c r="A407" s="22"/>
      <c r="B407"/>
      <c r="C407"/>
      <c r="D407"/>
      <c r="E407"/>
      <c r="F407"/>
      <c r="G407" s="35"/>
    </row>
    <row r="408" spans="1:7">
      <c r="A408" s="22"/>
      <c r="B408"/>
      <c r="C408"/>
      <c r="D408"/>
      <c r="E408"/>
      <c r="F408"/>
      <c r="G408" s="35"/>
    </row>
    <row r="409" spans="1:7">
      <c r="A409" s="22"/>
      <c r="B409"/>
      <c r="C409"/>
      <c r="D409"/>
      <c r="E409"/>
      <c r="F409"/>
      <c r="G409" s="35"/>
    </row>
    <row r="410" spans="1:7">
      <c r="A410" s="22"/>
      <c r="B410"/>
      <c r="C410"/>
      <c r="D410"/>
      <c r="E410"/>
      <c r="F410"/>
      <c r="G410" s="35"/>
    </row>
    <row r="411" spans="1:7">
      <c r="A411" s="22"/>
      <c r="B411"/>
      <c r="C411"/>
      <c r="D411"/>
      <c r="E411"/>
      <c r="F411"/>
      <c r="G411" s="35"/>
    </row>
    <row r="412" spans="1:7">
      <c r="A412" s="22"/>
      <c r="B412"/>
      <c r="C412"/>
      <c r="D412"/>
      <c r="E412"/>
      <c r="F412"/>
      <c r="G412" s="35"/>
    </row>
    <row r="413" spans="1:7">
      <c r="A413" s="22"/>
      <c r="B413"/>
      <c r="C413"/>
      <c r="D413"/>
      <c r="E413"/>
      <c r="F413"/>
      <c r="G413" s="35"/>
    </row>
    <row r="414" spans="1:7">
      <c r="A414" s="22"/>
      <c r="B414"/>
      <c r="C414"/>
      <c r="D414"/>
      <c r="E414"/>
      <c r="F414"/>
      <c r="G414" s="35"/>
    </row>
    <row r="415" spans="1:7">
      <c r="A415" s="22"/>
      <c r="B415"/>
      <c r="C415"/>
      <c r="D415"/>
      <c r="E415"/>
      <c r="F415"/>
      <c r="G415" s="35"/>
    </row>
    <row r="416" spans="1:7">
      <c r="A416" s="22"/>
      <c r="B416"/>
      <c r="C416"/>
      <c r="D416"/>
      <c r="E416"/>
      <c r="F416"/>
      <c r="G416" s="35"/>
    </row>
    <row r="417" spans="1:7">
      <c r="A417" s="22"/>
      <c r="B417"/>
      <c r="C417"/>
      <c r="D417"/>
      <c r="E417"/>
      <c r="F417"/>
      <c r="G417" s="35"/>
    </row>
    <row r="418" spans="1:7">
      <c r="A418" s="22"/>
      <c r="B418"/>
      <c r="C418"/>
      <c r="D418"/>
      <c r="E418"/>
      <c r="F418"/>
      <c r="G418" s="35"/>
    </row>
    <row r="419" spans="1:7">
      <c r="A419" s="22"/>
      <c r="B419"/>
      <c r="C419"/>
      <c r="D419"/>
      <c r="E419"/>
      <c r="F419"/>
      <c r="G419" s="35"/>
    </row>
    <row r="420" spans="1:7">
      <c r="A420" s="22"/>
      <c r="B420"/>
      <c r="C420"/>
      <c r="D420"/>
      <c r="E420"/>
      <c r="F420"/>
      <c r="G420" s="35"/>
    </row>
    <row r="421" spans="1:7">
      <c r="A421" s="22"/>
      <c r="B421"/>
      <c r="C421"/>
      <c r="D421"/>
      <c r="E421"/>
      <c r="F421"/>
      <c r="G421" s="35"/>
    </row>
    <row r="422" spans="1:7">
      <c r="A422" s="22"/>
      <c r="B422"/>
      <c r="C422"/>
      <c r="D422"/>
      <c r="E422"/>
      <c r="F422"/>
      <c r="G422" s="35"/>
    </row>
    <row r="423" spans="1:7">
      <c r="A423" s="22"/>
      <c r="B423"/>
      <c r="C423"/>
      <c r="D423"/>
      <c r="E423"/>
      <c r="F423"/>
      <c r="G423" s="35"/>
    </row>
    <row r="424" spans="1:7">
      <c r="A424" s="22"/>
      <c r="B424"/>
      <c r="C424"/>
      <c r="D424"/>
      <c r="E424"/>
      <c r="F424"/>
      <c r="G424" s="35"/>
    </row>
    <row r="425" spans="1:7">
      <c r="A425" s="22"/>
      <c r="B425"/>
      <c r="C425"/>
      <c r="D425"/>
      <c r="E425"/>
      <c r="F425"/>
      <c r="G425" s="35"/>
    </row>
    <row r="426" spans="1:7">
      <c r="A426" s="22"/>
      <c r="B426"/>
      <c r="C426"/>
      <c r="D426"/>
      <c r="E426"/>
      <c r="F426"/>
      <c r="G426" s="35"/>
    </row>
    <row r="427" spans="1:7">
      <c r="A427" s="22"/>
      <c r="B427"/>
      <c r="C427"/>
      <c r="D427"/>
      <c r="E427"/>
      <c r="F427"/>
      <c r="G427" s="35"/>
    </row>
    <row r="428" spans="1:7">
      <c r="A428" s="22"/>
      <c r="B428"/>
      <c r="C428"/>
      <c r="D428"/>
      <c r="E428"/>
      <c r="F428"/>
      <c r="G428" s="35"/>
    </row>
    <row r="429" spans="1:7">
      <c r="A429" s="22"/>
      <c r="B429"/>
      <c r="C429"/>
      <c r="D429"/>
      <c r="E429"/>
      <c r="F429"/>
      <c r="G429" s="35"/>
    </row>
    <row r="430" spans="1:7">
      <c r="A430" s="22"/>
      <c r="B430"/>
      <c r="C430"/>
      <c r="D430"/>
      <c r="E430"/>
      <c r="F430"/>
      <c r="G430" s="35"/>
    </row>
    <row r="431" spans="1:7">
      <c r="A431" s="22"/>
      <c r="B431"/>
      <c r="C431"/>
      <c r="D431"/>
      <c r="E431"/>
      <c r="F431"/>
      <c r="G431" s="35"/>
    </row>
    <row r="432" spans="1:7">
      <c r="A432" s="22"/>
      <c r="B432"/>
      <c r="C432"/>
      <c r="D432"/>
      <c r="E432"/>
      <c r="F432"/>
      <c r="G432" s="35"/>
    </row>
    <row r="433" spans="1:7">
      <c r="A433" s="22"/>
      <c r="B433"/>
      <c r="C433"/>
      <c r="D433"/>
      <c r="E433"/>
      <c r="F433"/>
      <c r="G433" s="35"/>
    </row>
    <row r="434" spans="1:7">
      <c r="A434" s="22"/>
      <c r="B434"/>
      <c r="C434"/>
      <c r="D434"/>
      <c r="E434"/>
      <c r="F434"/>
      <c r="G434" s="35"/>
    </row>
    <row r="435" spans="1:7">
      <c r="A435" s="22"/>
      <c r="B435"/>
      <c r="C435"/>
      <c r="D435"/>
      <c r="E435"/>
      <c r="F435"/>
      <c r="G435" s="35"/>
    </row>
    <row r="436" spans="1:7">
      <c r="A436" s="22"/>
      <c r="B436"/>
      <c r="C436"/>
      <c r="D436"/>
      <c r="E436"/>
      <c r="F436"/>
      <c r="G436" s="35"/>
    </row>
    <row r="437" spans="1:7">
      <c r="A437" s="22"/>
      <c r="B437"/>
      <c r="C437"/>
      <c r="D437"/>
      <c r="E437"/>
      <c r="F437"/>
      <c r="G437" s="35"/>
    </row>
    <row r="438" spans="1:7">
      <c r="A438" s="22"/>
      <c r="B438"/>
      <c r="C438"/>
      <c r="D438"/>
      <c r="E438"/>
      <c r="F438"/>
      <c r="G438" s="35"/>
    </row>
    <row r="439" spans="1:7">
      <c r="A439" s="22"/>
      <c r="B439"/>
      <c r="C439"/>
      <c r="D439"/>
      <c r="E439"/>
      <c r="F439"/>
      <c r="G439" s="35"/>
    </row>
    <row r="440" spans="1:7">
      <c r="A440" s="22"/>
      <c r="B440"/>
      <c r="C440"/>
      <c r="D440"/>
      <c r="E440"/>
      <c r="F440"/>
      <c r="G440" s="35"/>
    </row>
    <row r="441" spans="1:7">
      <c r="A441" s="22"/>
      <c r="B441"/>
      <c r="C441"/>
      <c r="D441"/>
      <c r="E441"/>
      <c r="F441"/>
      <c r="G441" s="35"/>
    </row>
    <row r="442" spans="1:7">
      <c r="A442" s="22"/>
      <c r="B442"/>
      <c r="C442"/>
      <c r="D442"/>
      <c r="E442"/>
      <c r="F442"/>
      <c r="G442" s="35"/>
    </row>
    <row r="443" spans="1:7">
      <c r="A443" s="22"/>
      <c r="B443"/>
      <c r="C443"/>
      <c r="D443"/>
      <c r="E443"/>
      <c r="F443"/>
      <c r="G443" s="35"/>
    </row>
    <row r="444" spans="1:7">
      <c r="A444" s="22"/>
      <c r="B444"/>
      <c r="C444"/>
      <c r="D444"/>
      <c r="E444"/>
      <c r="F444"/>
      <c r="G444" s="35"/>
    </row>
    <row r="445" spans="1:7">
      <c r="A445" s="22"/>
      <c r="B445"/>
      <c r="C445"/>
      <c r="D445"/>
      <c r="E445"/>
      <c r="F445"/>
      <c r="G445" s="35"/>
    </row>
    <row r="446" spans="1:7">
      <c r="A446" s="22"/>
      <c r="B446"/>
      <c r="C446"/>
      <c r="D446"/>
      <c r="E446"/>
      <c r="F446"/>
      <c r="G446" s="35"/>
    </row>
    <row r="447" spans="1:7">
      <c r="A447" s="22"/>
      <c r="B447"/>
      <c r="C447"/>
      <c r="D447"/>
      <c r="E447"/>
      <c r="F447"/>
      <c r="G447" s="35"/>
    </row>
    <row r="448" spans="1:7">
      <c r="A448" s="22"/>
      <c r="B448"/>
      <c r="C448"/>
      <c r="D448"/>
      <c r="E448"/>
      <c r="F448"/>
      <c r="G448" s="35"/>
    </row>
    <row r="449" spans="1:7">
      <c r="A449" s="22"/>
      <c r="B449"/>
      <c r="C449"/>
      <c r="D449"/>
      <c r="E449"/>
      <c r="F449"/>
      <c r="G449" s="35"/>
    </row>
    <row r="450" spans="1:7">
      <c r="A450" s="22"/>
      <c r="B450"/>
      <c r="C450"/>
      <c r="D450"/>
      <c r="E450"/>
      <c r="F450"/>
      <c r="G450" s="35"/>
    </row>
    <row r="451" spans="1:7">
      <c r="A451" s="22"/>
      <c r="B451"/>
      <c r="C451"/>
      <c r="D451"/>
      <c r="E451"/>
      <c r="F451"/>
      <c r="G451" s="35"/>
    </row>
    <row r="452" spans="1:7">
      <c r="A452" s="22"/>
      <c r="B452"/>
      <c r="C452"/>
      <c r="D452"/>
      <c r="E452"/>
      <c r="F452"/>
      <c r="G452" s="35"/>
    </row>
    <row r="453" spans="1:7">
      <c r="A453" s="22"/>
      <c r="B453"/>
      <c r="C453"/>
      <c r="D453"/>
      <c r="E453"/>
      <c r="F453"/>
      <c r="G453" s="35"/>
    </row>
    <row r="454" spans="1:7">
      <c r="A454" s="22"/>
      <c r="B454"/>
      <c r="C454"/>
      <c r="D454"/>
      <c r="E454"/>
      <c r="F454"/>
      <c r="G454" s="35"/>
    </row>
    <row r="455" spans="1:7">
      <c r="A455" s="22"/>
      <c r="B455"/>
      <c r="C455"/>
      <c r="D455"/>
      <c r="E455"/>
      <c r="F455"/>
      <c r="G455" s="35"/>
    </row>
    <row r="456" spans="1:7">
      <c r="A456" s="22"/>
      <c r="B456"/>
      <c r="C456"/>
      <c r="D456"/>
      <c r="E456"/>
      <c r="F456"/>
      <c r="G456" s="35"/>
    </row>
    <row r="457" spans="1:7">
      <c r="A457" s="22"/>
      <c r="B457"/>
      <c r="C457"/>
      <c r="D457"/>
      <c r="E457"/>
      <c r="F457"/>
      <c r="G457" s="35"/>
    </row>
    <row r="458" spans="1:7">
      <c r="A458" s="22"/>
      <c r="B458"/>
      <c r="C458"/>
      <c r="D458"/>
      <c r="E458"/>
      <c r="F458"/>
      <c r="G458" s="35"/>
    </row>
    <row r="459" spans="1:7">
      <c r="A459" s="22"/>
      <c r="B459"/>
      <c r="C459"/>
      <c r="D459"/>
      <c r="E459"/>
      <c r="F459"/>
      <c r="G459" s="35"/>
    </row>
    <row r="460" spans="1:7">
      <c r="A460" s="22"/>
      <c r="B460"/>
      <c r="C460"/>
      <c r="D460"/>
      <c r="E460"/>
      <c r="F460"/>
      <c r="G460" s="35"/>
    </row>
    <row r="461" spans="1:7">
      <c r="A461" s="22"/>
      <c r="B461"/>
      <c r="C461"/>
      <c r="D461"/>
      <c r="E461"/>
      <c r="F461"/>
      <c r="G461" s="35"/>
    </row>
    <row r="462" spans="1:7">
      <c r="A462" s="22"/>
      <c r="B462"/>
      <c r="C462"/>
      <c r="D462"/>
      <c r="E462"/>
      <c r="F462"/>
      <c r="G462" s="35"/>
    </row>
    <row r="463" spans="1:7">
      <c r="A463" s="22"/>
      <c r="B463"/>
      <c r="C463"/>
      <c r="D463"/>
      <c r="E463"/>
      <c r="F463"/>
      <c r="G463" s="35"/>
    </row>
    <row r="464" spans="1:7">
      <c r="A464" s="22"/>
      <c r="B464"/>
      <c r="C464"/>
      <c r="D464"/>
      <c r="E464"/>
      <c r="F464"/>
      <c r="G464" s="35"/>
    </row>
    <row r="465" spans="1:7">
      <c r="A465" s="22"/>
      <c r="B465"/>
      <c r="C465"/>
      <c r="D465"/>
      <c r="E465"/>
      <c r="F465"/>
      <c r="G465" s="35"/>
    </row>
    <row r="466" spans="1:7">
      <c r="A466" s="22"/>
      <c r="B466"/>
      <c r="C466"/>
      <c r="D466"/>
      <c r="E466"/>
      <c r="F466"/>
      <c r="G466" s="35"/>
    </row>
    <row r="467" spans="1:7">
      <c r="A467" s="22"/>
      <c r="B467"/>
      <c r="C467"/>
      <c r="D467"/>
      <c r="E467"/>
      <c r="F467"/>
      <c r="G467" s="35"/>
    </row>
    <row r="468" spans="1:7">
      <c r="A468" s="22"/>
      <c r="B468"/>
      <c r="C468"/>
      <c r="D468"/>
      <c r="E468"/>
      <c r="F468"/>
      <c r="G468" s="35"/>
    </row>
    <row r="469" spans="1:7">
      <c r="A469" s="22"/>
      <c r="B469"/>
      <c r="C469"/>
      <c r="D469"/>
      <c r="E469"/>
      <c r="F469"/>
      <c r="G469" s="35"/>
    </row>
    <row r="470" spans="1:7">
      <c r="A470" s="22"/>
      <c r="B470"/>
      <c r="C470"/>
      <c r="D470"/>
      <c r="E470"/>
      <c r="F470"/>
      <c r="G470" s="35"/>
    </row>
    <row r="471" spans="1:7">
      <c r="A471" s="22"/>
      <c r="B471"/>
      <c r="C471"/>
      <c r="D471"/>
      <c r="E471"/>
      <c r="F471"/>
      <c r="G471" s="35"/>
    </row>
    <row r="472" spans="1:7">
      <c r="A472" s="22"/>
      <c r="B472"/>
      <c r="C472"/>
      <c r="D472"/>
      <c r="E472"/>
      <c r="F472"/>
      <c r="G472" s="35"/>
    </row>
    <row r="473" spans="1:7">
      <c r="A473" s="22"/>
      <c r="B473"/>
      <c r="C473"/>
      <c r="D473"/>
      <c r="E473"/>
      <c r="F473"/>
      <c r="G473" s="35"/>
    </row>
    <row r="474" spans="1:7">
      <c r="A474" s="22"/>
      <c r="B474"/>
      <c r="C474"/>
      <c r="D474"/>
      <c r="E474"/>
      <c r="F474"/>
      <c r="G474" s="35"/>
    </row>
    <row r="475" spans="1:7">
      <c r="A475" s="22"/>
      <c r="B475"/>
      <c r="C475"/>
      <c r="D475"/>
      <c r="E475"/>
      <c r="F475"/>
      <c r="G475" s="35"/>
    </row>
    <row r="476" spans="1:7">
      <c r="A476" s="22"/>
      <c r="B476"/>
      <c r="C476"/>
      <c r="D476"/>
      <c r="E476"/>
      <c r="F476"/>
      <c r="G476" s="35"/>
    </row>
    <row r="477" spans="1:7">
      <c r="A477" s="22"/>
      <c r="B477"/>
      <c r="C477"/>
      <c r="D477"/>
      <c r="E477"/>
      <c r="F477"/>
      <c r="G477" s="35"/>
    </row>
    <row r="478" spans="1:7">
      <c r="A478" s="22"/>
      <c r="B478"/>
      <c r="C478"/>
      <c r="D478"/>
      <c r="E478"/>
      <c r="F478"/>
      <c r="G478" s="35"/>
    </row>
    <row r="479" spans="1:7">
      <c r="A479" s="22"/>
      <c r="B479"/>
      <c r="C479"/>
      <c r="D479"/>
      <c r="E479"/>
      <c r="F479"/>
      <c r="G479" s="35"/>
    </row>
    <row r="480" spans="1:7">
      <c r="A480" s="22"/>
      <c r="B480"/>
      <c r="C480"/>
      <c r="D480"/>
      <c r="E480"/>
      <c r="F480"/>
      <c r="G480" s="35"/>
    </row>
    <row r="481" spans="1:7">
      <c r="A481" s="22"/>
      <c r="B481"/>
      <c r="C481"/>
      <c r="D481"/>
      <c r="E481"/>
      <c r="F481"/>
      <c r="G481" s="35"/>
    </row>
    <row r="482" spans="1:7">
      <c r="A482" s="22"/>
      <c r="B482"/>
      <c r="C482"/>
      <c r="D482"/>
      <c r="E482"/>
      <c r="F482"/>
      <c r="G482" s="35"/>
    </row>
    <row r="483" spans="1:7">
      <c r="A483" s="22"/>
      <c r="B483"/>
      <c r="C483"/>
      <c r="D483"/>
      <c r="E483"/>
      <c r="F483"/>
      <c r="G483" s="35"/>
    </row>
    <row r="484" spans="1:7">
      <c r="A484" s="22"/>
      <c r="B484"/>
      <c r="C484"/>
      <c r="D484"/>
      <c r="E484"/>
      <c r="F484"/>
      <c r="G484" s="35"/>
    </row>
    <row r="485" spans="1:7">
      <c r="A485" s="22"/>
      <c r="B485"/>
      <c r="C485"/>
      <c r="D485"/>
      <c r="E485"/>
      <c r="F485"/>
      <c r="G485" s="35"/>
    </row>
    <row r="486" spans="1:7">
      <c r="A486" s="22"/>
      <c r="B486"/>
      <c r="C486"/>
      <c r="D486"/>
      <c r="E486"/>
      <c r="F486"/>
      <c r="G486" s="35"/>
    </row>
    <row r="487" spans="1:7">
      <c r="A487" s="22"/>
      <c r="B487"/>
      <c r="C487"/>
      <c r="D487"/>
      <c r="E487"/>
      <c r="F487"/>
      <c r="G487" s="35"/>
    </row>
    <row r="488" spans="1:7">
      <c r="A488" s="22"/>
      <c r="B488"/>
      <c r="C488"/>
      <c r="D488"/>
      <c r="E488"/>
      <c r="F488"/>
      <c r="G488" s="35"/>
    </row>
    <row r="489" spans="1:7">
      <c r="A489" s="22"/>
      <c r="B489"/>
      <c r="C489"/>
      <c r="D489"/>
      <c r="E489"/>
      <c r="F489"/>
      <c r="G489" s="35"/>
    </row>
    <row r="490" spans="1:7">
      <c r="A490" s="22"/>
      <c r="B490"/>
      <c r="C490"/>
      <c r="D490"/>
      <c r="E490"/>
      <c r="F490"/>
      <c r="G490" s="35"/>
    </row>
    <row r="491" spans="1:7">
      <c r="A491" s="22"/>
      <c r="B491"/>
      <c r="C491"/>
      <c r="D491"/>
      <c r="E491"/>
      <c r="F491"/>
      <c r="G491" s="35"/>
    </row>
    <row r="492" spans="1:7">
      <c r="A492" s="22"/>
      <c r="B492"/>
      <c r="C492"/>
      <c r="D492"/>
      <c r="E492"/>
      <c r="F492"/>
      <c r="G492" s="35"/>
    </row>
    <row r="493" spans="1:7">
      <c r="A493" s="22"/>
      <c r="B493"/>
      <c r="C493"/>
      <c r="D493"/>
      <c r="E493"/>
      <c r="F493"/>
      <c r="G493" s="35"/>
    </row>
    <row r="494" spans="1:7">
      <c r="A494" s="22"/>
      <c r="B494"/>
      <c r="C494"/>
      <c r="D494"/>
      <c r="E494"/>
      <c r="F494"/>
      <c r="G494" s="35"/>
    </row>
    <row r="495" spans="1:7">
      <c r="A495" s="22"/>
      <c r="B495"/>
      <c r="C495"/>
      <c r="D495"/>
      <c r="E495"/>
      <c r="F495"/>
      <c r="G495" s="35"/>
    </row>
    <row r="496" spans="1:7">
      <c r="A496" s="22"/>
      <c r="B496"/>
      <c r="C496"/>
      <c r="D496"/>
      <c r="E496"/>
      <c r="F496"/>
      <c r="G496" s="35"/>
    </row>
    <row r="497" spans="1:7">
      <c r="A497" s="22"/>
      <c r="B497"/>
      <c r="C497"/>
      <c r="D497"/>
      <c r="E497"/>
      <c r="F497"/>
      <c r="G497" s="35"/>
    </row>
    <row r="498" spans="1:7">
      <c r="A498" s="22"/>
      <c r="B498"/>
      <c r="C498"/>
      <c r="D498"/>
      <c r="E498"/>
      <c r="F498"/>
      <c r="G498" s="35"/>
    </row>
    <row r="499" spans="1:7">
      <c r="A499" s="22"/>
      <c r="B499"/>
      <c r="C499"/>
      <c r="D499"/>
      <c r="E499"/>
      <c r="F499"/>
      <c r="G499" s="35"/>
    </row>
    <row r="500" spans="1:7">
      <c r="A500" s="22"/>
      <c r="B500"/>
      <c r="C500"/>
      <c r="D500"/>
      <c r="E500"/>
      <c r="F500"/>
      <c r="G500" s="35"/>
    </row>
    <row r="501" spans="1:7">
      <c r="A501" s="22"/>
      <c r="B501"/>
      <c r="C501"/>
      <c r="D501"/>
      <c r="E501"/>
      <c r="F501"/>
      <c r="G501" s="35"/>
    </row>
    <row r="502" spans="1:7">
      <c r="A502" s="22"/>
      <c r="B502"/>
      <c r="C502"/>
      <c r="D502"/>
      <c r="E502"/>
      <c r="F502"/>
      <c r="G502" s="35"/>
    </row>
    <row r="503" spans="1:7">
      <c r="A503" s="22"/>
      <c r="B503"/>
      <c r="C503"/>
      <c r="D503"/>
      <c r="E503"/>
      <c r="F503"/>
      <c r="G503" s="35"/>
    </row>
    <row r="504" spans="1:7">
      <c r="A504" s="22"/>
      <c r="B504"/>
      <c r="C504"/>
      <c r="D504"/>
      <c r="E504"/>
      <c r="F504"/>
      <c r="G504" s="35"/>
    </row>
    <row r="505" spans="1:7">
      <c r="A505" s="22"/>
      <c r="B505"/>
      <c r="C505"/>
      <c r="D505"/>
      <c r="E505"/>
      <c r="F505"/>
      <c r="G505" s="35"/>
    </row>
    <row r="506" spans="1:7">
      <c r="A506" s="22"/>
      <c r="B506"/>
      <c r="C506"/>
      <c r="D506"/>
      <c r="E506"/>
      <c r="F506"/>
      <c r="G506" s="35"/>
    </row>
    <row r="507" spans="1:7">
      <c r="A507" s="22"/>
      <c r="B507"/>
      <c r="C507"/>
      <c r="D507"/>
      <c r="E507"/>
      <c r="F507"/>
      <c r="G507" s="35"/>
    </row>
    <row r="508" spans="1:7">
      <c r="A508" s="22"/>
      <c r="B508"/>
      <c r="C508"/>
      <c r="D508"/>
      <c r="E508"/>
      <c r="F508"/>
      <c r="G508" s="35"/>
    </row>
    <row r="509" spans="1:7">
      <c r="A509" s="22"/>
      <c r="B509"/>
      <c r="C509"/>
      <c r="D509"/>
      <c r="E509"/>
      <c r="F509"/>
      <c r="G509" s="35"/>
    </row>
    <row r="510" spans="1:7">
      <c r="A510" s="22"/>
      <c r="B510"/>
      <c r="C510"/>
      <c r="D510"/>
      <c r="E510"/>
      <c r="F510"/>
      <c r="G510" s="35"/>
    </row>
    <row r="511" spans="1:7">
      <c r="A511" s="22"/>
      <c r="B511"/>
      <c r="C511"/>
      <c r="D511"/>
      <c r="E511"/>
      <c r="F511"/>
      <c r="G511" s="35"/>
    </row>
    <row r="512" spans="1:7">
      <c r="A512" s="22"/>
      <c r="B512"/>
      <c r="C512"/>
      <c r="D512"/>
      <c r="E512"/>
      <c r="F512"/>
      <c r="G512" s="35"/>
    </row>
    <row r="513" spans="1:7">
      <c r="A513" s="22"/>
      <c r="B513"/>
      <c r="C513"/>
      <c r="D513"/>
      <c r="E513"/>
      <c r="F513"/>
      <c r="G513" s="35"/>
    </row>
    <row r="514" spans="1:7">
      <c r="A514" s="22"/>
      <c r="B514"/>
      <c r="C514"/>
      <c r="D514"/>
      <c r="E514"/>
      <c r="F514"/>
      <c r="G514" s="35"/>
    </row>
    <row r="515" spans="1:7">
      <c r="A515" s="22"/>
      <c r="B515"/>
      <c r="C515"/>
      <c r="D515"/>
      <c r="E515"/>
      <c r="F515"/>
      <c r="G515" s="35"/>
    </row>
    <row r="516" spans="1:7">
      <c r="A516" s="22"/>
      <c r="B516"/>
      <c r="C516"/>
      <c r="D516"/>
      <c r="E516"/>
      <c r="F516"/>
      <c r="G516" s="35"/>
    </row>
    <row r="517" spans="1:7">
      <c r="A517" s="22"/>
      <c r="B517"/>
      <c r="C517"/>
      <c r="D517"/>
      <c r="E517"/>
      <c r="F517"/>
      <c r="G517" s="35"/>
    </row>
    <row r="518" spans="1:7">
      <c r="A518" s="22"/>
      <c r="B518"/>
      <c r="C518"/>
      <c r="D518"/>
      <c r="E518"/>
      <c r="F518"/>
      <c r="G518" s="35"/>
    </row>
    <row r="519" spans="1:7">
      <c r="A519" s="22"/>
      <c r="B519"/>
      <c r="C519"/>
      <c r="D519"/>
      <c r="E519"/>
      <c r="F519"/>
      <c r="G519" s="35"/>
    </row>
    <row r="520" spans="1:7">
      <c r="A520" s="22"/>
      <c r="B520"/>
      <c r="C520"/>
      <c r="D520"/>
      <c r="E520"/>
      <c r="F520"/>
      <c r="G520" s="35"/>
    </row>
    <row r="521" spans="1:7">
      <c r="A521" s="22"/>
      <c r="B521"/>
      <c r="C521"/>
      <c r="D521"/>
      <c r="E521"/>
      <c r="F521"/>
      <c r="G521" s="35"/>
    </row>
    <row r="522" spans="1:7">
      <c r="A522" s="22"/>
      <c r="B522"/>
      <c r="C522"/>
      <c r="D522"/>
      <c r="E522"/>
      <c r="F522"/>
      <c r="G522" s="35"/>
    </row>
    <row r="523" spans="1:7">
      <c r="A523" s="22"/>
      <c r="B523"/>
      <c r="C523"/>
      <c r="D523"/>
      <c r="E523"/>
      <c r="F523"/>
      <c r="G523" s="35"/>
    </row>
    <row r="524" spans="1:7">
      <c r="A524" s="22"/>
      <c r="B524"/>
      <c r="C524"/>
      <c r="D524"/>
      <c r="E524"/>
      <c r="F524"/>
      <c r="G524" s="35"/>
    </row>
    <row r="525" spans="1:7">
      <c r="A525" s="22"/>
      <c r="B525"/>
      <c r="C525"/>
      <c r="D525"/>
      <c r="E525"/>
      <c r="F525"/>
      <c r="G525" s="35"/>
    </row>
    <row r="526" spans="1:7">
      <c r="A526" s="22"/>
      <c r="B526"/>
      <c r="C526"/>
      <c r="D526"/>
      <c r="E526"/>
      <c r="F526"/>
      <c r="G526" s="35"/>
    </row>
    <row r="527" spans="1:7">
      <c r="A527" s="22"/>
      <c r="B527"/>
      <c r="C527"/>
      <c r="D527"/>
      <c r="E527"/>
      <c r="F527"/>
      <c r="G527" s="35"/>
    </row>
    <row r="528" spans="1:7">
      <c r="A528" s="22"/>
      <c r="B528"/>
      <c r="C528"/>
      <c r="D528"/>
      <c r="E528"/>
      <c r="F528"/>
      <c r="G528" s="35"/>
    </row>
    <row r="529" spans="1:7">
      <c r="A529" s="22"/>
      <c r="B529"/>
      <c r="C529"/>
      <c r="D529"/>
      <c r="E529"/>
      <c r="F529"/>
      <c r="G529" s="35"/>
    </row>
    <row r="530" spans="1:7">
      <c r="A530" s="22"/>
      <c r="B530"/>
      <c r="C530"/>
      <c r="D530"/>
      <c r="E530"/>
      <c r="F530"/>
      <c r="G530" s="35"/>
    </row>
    <row r="531" spans="1:7">
      <c r="A531" s="22"/>
      <c r="B531"/>
      <c r="C531"/>
      <c r="D531"/>
      <c r="E531"/>
      <c r="F531"/>
      <c r="G531" s="35"/>
    </row>
    <row r="532" spans="1:7">
      <c r="A532" s="22"/>
      <c r="B532"/>
      <c r="C532"/>
      <c r="D532"/>
      <c r="E532"/>
      <c r="F532"/>
      <c r="G532" s="35"/>
    </row>
    <row r="533" spans="1:7">
      <c r="A533" s="22"/>
      <c r="B533"/>
      <c r="C533"/>
      <c r="D533"/>
      <c r="E533"/>
      <c r="F533"/>
      <c r="G533" s="35"/>
    </row>
    <row r="534" spans="1:7">
      <c r="A534" s="22"/>
      <c r="B534"/>
      <c r="C534"/>
      <c r="D534"/>
      <c r="E534"/>
      <c r="F534"/>
      <c r="G534" s="35"/>
    </row>
    <row r="535" spans="1:7">
      <c r="A535" s="22"/>
      <c r="B535"/>
      <c r="C535"/>
      <c r="D535"/>
      <c r="E535"/>
      <c r="F535"/>
      <c r="G535" s="35"/>
    </row>
    <row r="536" spans="1:7">
      <c r="A536" s="22"/>
      <c r="B536"/>
      <c r="C536"/>
      <c r="D536"/>
      <c r="E536"/>
      <c r="F536"/>
      <c r="G536" s="35"/>
    </row>
    <row r="537" spans="1:7">
      <c r="A537" s="22"/>
      <c r="B537"/>
      <c r="C537"/>
      <c r="D537"/>
      <c r="E537"/>
      <c r="F537"/>
      <c r="G537" s="35"/>
    </row>
    <row r="538" spans="1:7">
      <c r="A538" s="22"/>
      <c r="B538"/>
      <c r="C538"/>
      <c r="D538"/>
      <c r="E538"/>
      <c r="F538"/>
      <c r="G538" s="35"/>
    </row>
    <row r="539" spans="1:7">
      <c r="A539" s="22"/>
      <c r="B539"/>
      <c r="C539"/>
      <c r="D539"/>
      <c r="E539"/>
      <c r="F539"/>
      <c r="G539" s="35"/>
    </row>
    <row r="540" spans="1:7">
      <c r="A540" s="22"/>
      <c r="B540"/>
      <c r="C540"/>
      <c r="D540"/>
      <c r="E540"/>
      <c r="F540"/>
      <c r="G540" s="35"/>
    </row>
    <row r="541" spans="1:7">
      <c r="A541" s="22"/>
      <c r="B541"/>
      <c r="C541"/>
      <c r="D541"/>
      <c r="E541"/>
      <c r="F541"/>
      <c r="G541" s="35"/>
    </row>
    <row r="542" spans="1:7">
      <c r="A542" s="22"/>
      <c r="B542"/>
      <c r="C542"/>
      <c r="D542"/>
      <c r="E542"/>
      <c r="F542"/>
      <c r="G542" s="35"/>
    </row>
    <row r="543" spans="1:7">
      <c r="A543" s="22"/>
      <c r="B543"/>
      <c r="C543"/>
      <c r="D543"/>
      <c r="E543"/>
      <c r="F543"/>
      <c r="G543" s="35"/>
    </row>
    <row r="544" spans="1:7">
      <c r="A544" s="22"/>
      <c r="B544"/>
      <c r="C544"/>
      <c r="D544"/>
      <c r="E544"/>
      <c r="F544"/>
      <c r="G544" s="35"/>
    </row>
    <row r="545" spans="1:7">
      <c r="A545" s="22"/>
      <c r="B545"/>
      <c r="C545"/>
      <c r="D545"/>
      <c r="E545"/>
      <c r="F545"/>
      <c r="G545" s="35"/>
    </row>
    <row r="546" spans="1:7">
      <c r="A546" s="22"/>
      <c r="B546"/>
      <c r="C546"/>
      <c r="D546"/>
      <c r="E546"/>
      <c r="F546"/>
      <c r="G546" s="35"/>
    </row>
    <row r="547" spans="1:7">
      <c r="A547" s="22"/>
      <c r="B547"/>
      <c r="C547"/>
      <c r="D547"/>
      <c r="E547"/>
      <c r="F547"/>
      <c r="G547" s="35"/>
    </row>
    <row r="548" spans="1:7">
      <c r="A548" s="22"/>
      <c r="B548"/>
      <c r="C548"/>
      <c r="D548"/>
      <c r="E548"/>
      <c r="F548"/>
      <c r="G548" s="35"/>
    </row>
    <row r="549" spans="1:7">
      <c r="A549" s="22"/>
      <c r="B549"/>
      <c r="C549"/>
      <c r="D549"/>
      <c r="E549"/>
      <c r="F549"/>
      <c r="G549" s="35"/>
    </row>
    <row r="550" spans="1:7">
      <c r="A550" s="22"/>
      <c r="B550"/>
      <c r="C550"/>
      <c r="D550"/>
      <c r="E550"/>
      <c r="F550"/>
      <c r="G550" s="35"/>
    </row>
    <row r="551" spans="1:7">
      <c r="A551" s="22"/>
      <c r="B551"/>
      <c r="C551"/>
      <c r="D551"/>
      <c r="E551"/>
      <c r="F551"/>
      <c r="G551" s="35"/>
    </row>
    <row r="552" spans="1:7">
      <c r="A552" s="22"/>
      <c r="B552"/>
      <c r="C552"/>
      <c r="D552"/>
      <c r="E552"/>
      <c r="F552"/>
      <c r="G552" s="35"/>
    </row>
    <row r="553" spans="1:7">
      <c r="A553" s="22"/>
      <c r="B553"/>
      <c r="C553"/>
      <c r="D553"/>
      <c r="E553"/>
      <c r="F553"/>
      <c r="G553" s="35"/>
    </row>
    <row r="554" spans="1:7">
      <c r="A554" s="22"/>
      <c r="B554"/>
      <c r="C554"/>
      <c r="D554"/>
      <c r="E554"/>
      <c r="F554"/>
      <c r="G554" s="35"/>
    </row>
    <row r="555" spans="1:7">
      <c r="A555" s="22"/>
      <c r="B555"/>
      <c r="C555"/>
      <c r="D555"/>
      <c r="E555"/>
      <c r="F555"/>
      <c r="G555" s="35"/>
    </row>
    <row r="556" spans="1:7">
      <c r="A556" s="22"/>
      <c r="B556"/>
      <c r="C556"/>
      <c r="D556"/>
      <c r="E556"/>
      <c r="F556"/>
      <c r="G556" s="35"/>
    </row>
    <row r="557" spans="1:7">
      <c r="A557" s="22"/>
      <c r="B557"/>
      <c r="C557"/>
      <c r="D557"/>
      <c r="E557"/>
      <c r="F557"/>
      <c r="G557" s="35"/>
    </row>
    <row r="558" spans="1:7">
      <c r="A558" s="22"/>
      <c r="B558"/>
      <c r="C558"/>
      <c r="D558"/>
      <c r="E558"/>
      <c r="F558"/>
      <c r="G558" s="35"/>
    </row>
    <row r="559" spans="1:7">
      <c r="A559" s="22"/>
      <c r="B559"/>
      <c r="C559"/>
      <c r="D559"/>
      <c r="E559"/>
      <c r="F559"/>
      <c r="G559" s="35"/>
    </row>
    <row r="560" spans="1:7">
      <c r="A560" s="22"/>
      <c r="B560"/>
      <c r="C560"/>
      <c r="D560"/>
      <c r="E560"/>
      <c r="F560"/>
      <c r="G560" s="35"/>
    </row>
    <row r="561" spans="1:7">
      <c r="A561" s="22"/>
      <c r="B561"/>
      <c r="C561"/>
      <c r="D561"/>
      <c r="E561"/>
      <c r="F561"/>
      <c r="G561" s="35"/>
    </row>
    <row r="562" spans="1:7">
      <c r="A562" s="22"/>
      <c r="B562"/>
      <c r="C562"/>
      <c r="D562"/>
      <c r="E562"/>
      <c r="F562"/>
      <c r="G562" s="35"/>
    </row>
    <row r="563" spans="1:7">
      <c r="A563" s="22"/>
      <c r="B563"/>
      <c r="C563"/>
      <c r="D563"/>
      <c r="E563"/>
      <c r="F563"/>
      <c r="G563" s="35"/>
    </row>
    <row r="564" spans="1:7">
      <c r="A564" s="22"/>
      <c r="B564"/>
      <c r="C564"/>
      <c r="D564"/>
      <c r="E564"/>
      <c r="F564"/>
      <c r="G564" s="35"/>
    </row>
    <row r="565" spans="1:7">
      <c r="A565" s="22"/>
      <c r="B565"/>
      <c r="C565"/>
      <c r="D565"/>
      <c r="E565"/>
      <c r="F565"/>
      <c r="G565" s="35"/>
    </row>
    <row r="566" spans="1:7">
      <c r="A566" s="22"/>
      <c r="B566"/>
      <c r="C566"/>
      <c r="D566"/>
      <c r="E566"/>
      <c r="F566"/>
      <c r="G566" s="35"/>
    </row>
    <row r="567" spans="1:7">
      <c r="A567" s="22"/>
      <c r="B567"/>
      <c r="C567"/>
      <c r="D567"/>
      <c r="E567"/>
      <c r="F567"/>
      <c r="G567" s="35"/>
    </row>
    <row r="568" spans="1:7">
      <c r="A568" s="22"/>
      <c r="B568"/>
      <c r="C568"/>
      <c r="D568"/>
      <c r="E568"/>
      <c r="F568"/>
      <c r="G568" s="35"/>
    </row>
    <row r="569" spans="1:7">
      <c r="A569" s="22"/>
      <c r="B569"/>
      <c r="C569"/>
      <c r="D569"/>
      <c r="E569"/>
      <c r="F569"/>
      <c r="G569" s="35"/>
    </row>
    <row r="570" spans="1:7">
      <c r="A570" s="22"/>
      <c r="B570"/>
      <c r="C570"/>
      <c r="D570"/>
      <c r="E570"/>
      <c r="F570"/>
      <c r="G570" s="35"/>
    </row>
    <row r="571" spans="1:7">
      <c r="A571" s="22"/>
      <c r="B571"/>
      <c r="C571"/>
      <c r="D571"/>
      <c r="E571"/>
      <c r="F571"/>
      <c r="G571" s="35"/>
    </row>
    <row r="572" spans="1:7">
      <c r="A572" s="22"/>
      <c r="B572"/>
      <c r="C572"/>
      <c r="D572"/>
      <c r="E572"/>
      <c r="F572"/>
      <c r="G572" s="35"/>
    </row>
    <row r="573" spans="1:7">
      <c r="A573" s="22"/>
      <c r="B573"/>
      <c r="C573"/>
      <c r="D573"/>
      <c r="E573"/>
      <c r="F573"/>
      <c r="G573" s="35"/>
    </row>
    <row r="574" spans="1:7">
      <c r="A574" s="22"/>
      <c r="B574"/>
      <c r="C574"/>
      <c r="D574"/>
      <c r="E574"/>
      <c r="F574"/>
      <c r="G574" s="35"/>
    </row>
    <row r="575" spans="1:7">
      <c r="A575" s="22"/>
      <c r="B575"/>
      <c r="C575"/>
      <c r="D575"/>
      <c r="E575"/>
      <c r="F575"/>
      <c r="G575" s="35"/>
    </row>
    <row r="576" spans="1:7">
      <c r="A576" s="22"/>
      <c r="B576"/>
      <c r="C576"/>
      <c r="D576"/>
      <c r="E576"/>
      <c r="F576"/>
      <c r="G576" s="35"/>
    </row>
    <row r="577" spans="1:7">
      <c r="A577" s="22"/>
      <c r="B577"/>
      <c r="C577"/>
      <c r="D577"/>
      <c r="E577"/>
      <c r="F577"/>
      <c r="G577" s="35"/>
    </row>
    <row r="578" spans="1:7">
      <c r="A578" s="22"/>
      <c r="B578"/>
      <c r="C578"/>
      <c r="D578"/>
      <c r="E578"/>
      <c r="F578"/>
      <c r="G578" s="35"/>
    </row>
    <row r="579" spans="1:7">
      <c r="A579" s="22"/>
      <c r="B579"/>
      <c r="C579"/>
      <c r="D579"/>
      <c r="E579"/>
      <c r="F579"/>
      <c r="G579" s="35"/>
    </row>
    <row r="580" spans="1:7">
      <c r="A580" s="22"/>
      <c r="B580"/>
      <c r="C580"/>
      <c r="D580"/>
      <c r="E580"/>
      <c r="F580"/>
      <c r="G580" s="35"/>
    </row>
    <row r="581" spans="1:7">
      <c r="A581" s="22"/>
      <c r="B581"/>
      <c r="C581"/>
      <c r="D581"/>
      <c r="E581"/>
      <c r="F581"/>
      <c r="G581" s="35"/>
    </row>
    <row r="582" spans="1:7">
      <c r="A582" s="22"/>
      <c r="B582"/>
      <c r="C582"/>
      <c r="D582"/>
      <c r="E582"/>
      <c r="F582"/>
      <c r="G582" s="35"/>
    </row>
    <row r="583" spans="1:7">
      <c r="A583" s="22"/>
      <c r="B583"/>
      <c r="C583"/>
      <c r="D583"/>
      <c r="E583"/>
      <c r="F583"/>
      <c r="G583" s="35"/>
    </row>
    <row r="584" spans="1:7">
      <c r="A584" s="22"/>
      <c r="B584"/>
      <c r="C584"/>
      <c r="D584"/>
      <c r="E584"/>
      <c r="F584"/>
      <c r="G584" s="35"/>
    </row>
    <row r="585" spans="1:7">
      <c r="A585" s="22"/>
      <c r="B585"/>
      <c r="C585"/>
      <c r="D585"/>
      <c r="E585"/>
      <c r="F585"/>
      <c r="G585" s="35"/>
    </row>
    <row r="586" spans="1:7">
      <c r="A586" s="22"/>
      <c r="B586"/>
      <c r="C586"/>
      <c r="D586"/>
      <c r="E586"/>
      <c r="F586"/>
      <c r="G586" s="35"/>
    </row>
    <row r="587" spans="1:7">
      <c r="A587" s="22"/>
      <c r="B587"/>
      <c r="C587"/>
      <c r="D587"/>
      <c r="E587"/>
      <c r="F587"/>
      <c r="G587" s="35"/>
    </row>
    <row r="588" spans="1:7">
      <c r="A588" s="22"/>
      <c r="B588"/>
      <c r="C588"/>
      <c r="D588"/>
      <c r="E588"/>
      <c r="F588"/>
      <c r="G588" s="35"/>
    </row>
    <row r="589" spans="1:7">
      <c r="A589" s="22"/>
      <c r="B589"/>
      <c r="C589"/>
      <c r="D589"/>
      <c r="E589"/>
      <c r="F589"/>
      <c r="G589" s="35"/>
    </row>
    <row r="590" spans="1:7">
      <c r="A590" s="22"/>
      <c r="B590"/>
      <c r="C590"/>
      <c r="D590"/>
      <c r="E590"/>
      <c r="F590"/>
      <c r="G590" s="35"/>
    </row>
    <row r="591" spans="1:7">
      <c r="A591" s="22"/>
      <c r="B591"/>
      <c r="C591"/>
      <c r="D591"/>
      <c r="E591"/>
      <c r="F591"/>
      <c r="G591" s="35"/>
    </row>
    <row r="592" spans="1:7">
      <c r="A592" s="22"/>
      <c r="B592"/>
      <c r="C592"/>
      <c r="D592"/>
      <c r="E592"/>
      <c r="F592"/>
      <c r="G592" s="35"/>
    </row>
    <row r="593" spans="1:7">
      <c r="A593" s="22"/>
      <c r="B593"/>
      <c r="C593"/>
      <c r="D593"/>
      <c r="E593"/>
      <c r="F593"/>
      <c r="G593" s="35"/>
    </row>
    <row r="594" spans="1:7">
      <c r="A594" s="22"/>
      <c r="B594"/>
      <c r="C594"/>
      <c r="D594"/>
      <c r="E594"/>
      <c r="F594"/>
      <c r="G594" s="35"/>
    </row>
    <row r="595" spans="1:7">
      <c r="A595" s="22"/>
      <c r="B595"/>
      <c r="C595"/>
      <c r="D595"/>
      <c r="E595"/>
      <c r="F595"/>
      <c r="G595" s="35"/>
    </row>
    <row r="596" spans="1:7">
      <c r="A596" s="22"/>
      <c r="B596"/>
      <c r="C596"/>
      <c r="D596"/>
      <c r="E596"/>
      <c r="F596"/>
      <c r="G596" s="35"/>
    </row>
    <row r="597" spans="1:7">
      <c r="A597" s="22"/>
      <c r="B597"/>
      <c r="C597"/>
      <c r="D597"/>
      <c r="E597"/>
      <c r="F597"/>
      <c r="G597" s="35"/>
    </row>
    <row r="598" spans="1:7">
      <c r="A598" s="22"/>
      <c r="B598"/>
      <c r="C598"/>
      <c r="D598"/>
      <c r="E598"/>
      <c r="F598"/>
      <c r="G598" s="35"/>
    </row>
    <row r="599" spans="1:7">
      <c r="A599" s="22"/>
      <c r="B599"/>
      <c r="C599"/>
      <c r="D599"/>
      <c r="E599"/>
      <c r="F599"/>
      <c r="G599" s="35"/>
    </row>
    <row r="600" spans="1:7">
      <c r="A600" s="22"/>
      <c r="B600"/>
      <c r="C600"/>
      <c r="D600"/>
      <c r="E600"/>
      <c r="F600"/>
      <c r="G600" s="35"/>
    </row>
    <row r="601" spans="1:7">
      <c r="A601" s="22"/>
      <c r="B601"/>
      <c r="C601"/>
      <c r="D601"/>
      <c r="E601"/>
      <c r="F601"/>
      <c r="G601" s="35"/>
    </row>
    <row r="602" spans="1:7">
      <c r="A602" s="22"/>
      <c r="B602"/>
      <c r="C602"/>
      <c r="D602"/>
      <c r="E602"/>
      <c r="F602"/>
      <c r="G602" s="35"/>
    </row>
    <row r="603" spans="1:7">
      <c r="A603" s="22"/>
      <c r="B603"/>
      <c r="C603"/>
      <c r="D603"/>
      <c r="E603"/>
      <c r="F603"/>
      <c r="G603" s="35"/>
    </row>
    <row r="604" spans="1:7">
      <c r="A604" s="22"/>
      <c r="B604"/>
      <c r="C604"/>
      <c r="D604"/>
      <c r="E604"/>
      <c r="F604"/>
      <c r="G604" s="35"/>
    </row>
    <row r="605" spans="1:7">
      <c r="A605" s="22"/>
      <c r="B605"/>
      <c r="C605"/>
      <c r="D605"/>
      <c r="E605"/>
      <c r="F605"/>
      <c r="G605" s="35"/>
    </row>
    <row r="606" spans="1:7">
      <c r="A606" s="22"/>
      <c r="B606"/>
      <c r="C606"/>
      <c r="D606"/>
      <c r="E606"/>
      <c r="F606"/>
      <c r="G606" s="35"/>
    </row>
    <row r="607" spans="1:7">
      <c r="A607" s="22"/>
      <c r="B607"/>
      <c r="C607"/>
      <c r="D607"/>
      <c r="E607"/>
      <c r="F607"/>
      <c r="G607" s="35"/>
    </row>
    <row r="608" spans="1:7">
      <c r="A608" s="22"/>
      <c r="B608"/>
      <c r="C608"/>
      <c r="D608"/>
      <c r="E608"/>
      <c r="F608"/>
      <c r="G608" s="35"/>
    </row>
    <row r="609" spans="1:7">
      <c r="A609" s="22"/>
      <c r="B609"/>
      <c r="C609"/>
      <c r="D609"/>
      <c r="E609"/>
      <c r="F609"/>
      <c r="G609" s="35"/>
    </row>
    <row r="610" spans="1:7">
      <c r="A610" s="22"/>
      <c r="B610"/>
      <c r="C610"/>
      <c r="D610"/>
      <c r="E610"/>
      <c r="F610"/>
      <c r="G610" s="35"/>
    </row>
    <row r="611" spans="1:7">
      <c r="A611" s="22"/>
      <c r="B611"/>
      <c r="C611"/>
      <c r="D611"/>
      <c r="E611"/>
      <c r="F611"/>
      <c r="G611" s="35"/>
    </row>
    <row r="612" spans="1:7">
      <c r="A612" s="22"/>
      <c r="B612"/>
      <c r="C612"/>
      <c r="D612"/>
      <c r="E612"/>
      <c r="F612"/>
      <c r="G612" s="35"/>
    </row>
    <row r="613" spans="1:7">
      <c r="A613" s="22"/>
      <c r="B613"/>
      <c r="C613"/>
      <c r="D613"/>
      <c r="E613"/>
      <c r="F613"/>
      <c r="G613" s="35"/>
    </row>
    <row r="614" spans="1:7">
      <c r="A614" s="22"/>
      <c r="B614"/>
      <c r="C614"/>
      <c r="D614"/>
      <c r="E614"/>
      <c r="F614"/>
      <c r="G614" s="35"/>
    </row>
    <row r="615" spans="1:7">
      <c r="A615" s="22"/>
      <c r="B615"/>
      <c r="C615"/>
      <c r="D615"/>
      <c r="E615"/>
      <c r="F615"/>
      <c r="G615" s="35"/>
    </row>
    <row r="616" spans="1:7">
      <c r="A616" s="22"/>
      <c r="B616"/>
      <c r="C616"/>
      <c r="D616"/>
      <c r="E616"/>
      <c r="F616"/>
      <c r="G616" s="35"/>
    </row>
    <row r="617" spans="1:7">
      <c r="A617" s="22"/>
      <c r="B617"/>
      <c r="C617"/>
      <c r="D617"/>
      <c r="E617"/>
      <c r="F617"/>
      <c r="G617" s="35"/>
    </row>
    <row r="618" spans="1:7">
      <c r="A618" s="22"/>
      <c r="B618"/>
      <c r="C618"/>
      <c r="D618"/>
      <c r="E618"/>
      <c r="F618"/>
      <c r="G618" s="35"/>
    </row>
    <row r="619" spans="1:7">
      <c r="A619" s="22"/>
      <c r="B619"/>
      <c r="C619"/>
      <c r="D619"/>
      <c r="E619"/>
      <c r="F619"/>
      <c r="G619" s="35"/>
    </row>
    <row r="620" spans="1:7">
      <c r="A620" s="22"/>
      <c r="B620"/>
      <c r="C620"/>
      <c r="D620"/>
      <c r="E620"/>
      <c r="F620"/>
      <c r="G620" s="35"/>
    </row>
    <row r="621" spans="1:7">
      <c r="A621" s="22"/>
      <c r="B621"/>
      <c r="C621"/>
      <c r="D621"/>
      <c r="E621"/>
      <c r="F621"/>
      <c r="G621" s="35"/>
    </row>
    <row r="622" spans="1:7">
      <c r="A622" s="22"/>
      <c r="B622"/>
      <c r="C622"/>
      <c r="D622"/>
      <c r="E622"/>
      <c r="F622"/>
      <c r="G622" s="35"/>
    </row>
    <row r="623" spans="1:7">
      <c r="A623" s="22"/>
      <c r="B623"/>
      <c r="C623"/>
      <c r="D623"/>
      <c r="E623"/>
      <c r="F623"/>
      <c r="G623" s="35"/>
    </row>
    <row r="624" spans="1:7">
      <c r="A624" s="22"/>
      <c r="B624"/>
      <c r="C624"/>
      <c r="D624"/>
      <c r="E624"/>
      <c r="F624"/>
      <c r="G624" s="35"/>
    </row>
    <row r="625" spans="1:7">
      <c r="A625" s="22"/>
      <c r="B625"/>
      <c r="C625"/>
      <c r="D625"/>
      <c r="E625"/>
      <c r="F625"/>
      <c r="G625" s="35"/>
    </row>
    <row r="626" spans="1:7">
      <c r="A626" s="22"/>
      <c r="B626"/>
      <c r="C626"/>
      <c r="D626"/>
      <c r="E626"/>
      <c r="F626"/>
      <c r="G626" s="35"/>
    </row>
    <row r="627" spans="1:7">
      <c r="A627" s="22"/>
      <c r="B627"/>
      <c r="C627"/>
      <c r="D627"/>
      <c r="E627"/>
      <c r="F627"/>
      <c r="G627" s="35"/>
    </row>
    <row r="628" spans="1:7">
      <c r="A628" s="22"/>
      <c r="B628"/>
      <c r="C628"/>
      <c r="D628"/>
      <c r="E628"/>
      <c r="F628"/>
      <c r="G628" s="35"/>
    </row>
    <row r="629" spans="1:7">
      <c r="A629" s="22"/>
      <c r="B629"/>
      <c r="C629"/>
      <c r="D629"/>
      <c r="E629"/>
      <c r="F629"/>
      <c r="G629" s="35"/>
    </row>
    <row r="630" spans="1:7">
      <c r="A630" s="22"/>
      <c r="B630"/>
      <c r="C630"/>
      <c r="D630"/>
      <c r="E630"/>
      <c r="F630"/>
      <c r="G630" s="35"/>
    </row>
    <row r="631" spans="1:7">
      <c r="A631" s="22"/>
      <c r="B631"/>
      <c r="C631"/>
      <c r="D631"/>
      <c r="E631"/>
      <c r="F631"/>
      <c r="G631" s="35"/>
    </row>
    <row r="632" spans="1:7">
      <c r="A632" s="22"/>
      <c r="B632"/>
      <c r="C632"/>
      <c r="D632"/>
      <c r="E632"/>
      <c r="F632"/>
      <c r="G632" s="35"/>
    </row>
    <row r="633" spans="1:7">
      <c r="A633" s="22"/>
      <c r="B633"/>
      <c r="C633"/>
      <c r="D633"/>
      <c r="E633"/>
      <c r="F633"/>
      <c r="G633" s="35"/>
    </row>
    <row r="634" spans="1:7">
      <c r="A634" s="22"/>
      <c r="B634"/>
      <c r="C634"/>
      <c r="D634"/>
      <c r="E634"/>
      <c r="F634"/>
      <c r="G634" s="35"/>
    </row>
    <row r="635" spans="1:7">
      <c r="A635" s="22"/>
      <c r="B635"/>
      <c r="C635"/>
      <c r="D635"/>
      <c r="E635"/>
      <c r="F635"/>
      <c r="G635" s="35"/>
    </row>
    <row r="636" spans="1:7">
      <c r="A636" s="22"/>
      <c r="B636"/>
      <c r="C636"/>
      <c r="D636"/>
      <c r="E636"/>
      <c r="F636"/>
      <c r="G636" s="35"/>
    </row>
    <row r="637" spans="1:7">
      <c r="A637" s="22"/>
      <c r="B637"/>
      <c r="C637"/>
      <c r="D637"/>
      <c r="E637"/>
      <c r="F637"/>
      <c r="G637" s="35"/>
    </row>
    <row r="638" spans="1:7">
      <c r="A638" s="22"/>
      <c r="B638"/>
      <c r="C638"/>
      <c r="D638"/>
      <c r="E638"/>
      <c r="F638"/>
      <c r="G638" s="35"/>
    </row>
    <row r="639" spans="1:7">
      <c r="A639" s="22"/>
      <c r="B639"/>
      <c r="C639"/>
      <c r="D639"/>
      <c r="E639"/>
      <c r="F639"/>
      <c r="G639" s="35"/>
    </row>
    <row r="640" spans="1:7">
      <c r="A640" s="22"/>
      <c r="B640"/>
      <c r="C640"/>
      <c r="D640"/>
      <c r="E640"/>
      <c r="F640"/>
      <c r="G640" s="35"/>
    </row>
    <row r="641" spans="1:7">
      <c r="A641" s="22"/>
      <c r="B641"/>
      <c r="C641"/>
      <c r="D641"/>
      <c r="E641"/>
      <c r="F641"/>
      <c r="G641" s="35"/>
    </row>
    <row r="642" spans="1:7">
      <c r="A642" s="22"/>
      <c r="B642"/>
      <c r="C642"/>
      <c r="D642"/>
      <c r="E642"/>
      <c r="F642"/>
      <c r="G642" s="35"/>
    </row>
    <row r="643" spans="1:7">
      <c r="A643" s="22"/>
      <c r="B643"/>
      <c r="C643"/>
      <c r="D643"/>
      <c r="E643"/>
      <c r="F643"/>
      <c r="G643" s="35"/>
    </row>
    <row r="644" spans="1:7">
      <c r="A644" s="22"/>
      <c r="B644"/>
      <c r="C644"/>
      <c r="D644"/>
      <c r="E644"/>
      <c r="F644"/>
      <c r="G644" s="35"/>
    </row>
    <row r="645" spans="1:7">
      <c r="A645" s="22"/>
      <c r="B645"/>
      <c r="C645"/>
      <c r="D645"/>
      <c r="E645"/>
      <c r="F645"/>
      <c r="G645" s="35"/>
    </row>
    <row r="646" spans="1:7">
      <c r="A646" s="22"/>
      <c r="B646"/>
      <c r="C646"/>
      <c r="D646"/>
      <c r="E646"/>
      <c r="F646"/>
      <c r="G646" s="35"/>
    </row>
    <row r="647" spans="1:7">
      <c r="A647" s="22"/>
      <c r="B647"/>
      <c r="C647"/>
      <c r="D647"/>
      <c r="E647"/>
      <c r="F647"/>
      <c r="G647" s="35"/>
    </row>
    <row r="648" spans="1:7">
      <c r="A648" s="22"/>
      <c r="B648"/>
      <c r="C648"/>
      <c r="D648"/>
      <c r="E648"/>
      <c r="F648"/>
      <c r="G648" s="35"/>
    </row>
    <row r="649" spans="1:7">
      <c r="A649" s="22"/>
      <c r="B649"/>
      <c r="C649"/>
      <c r="D649"/>
      <c r="E649"/>
      <c r="F649"/>
      <c r="G649" s="35"/>
    </row>
    <row r="650" spans="1:7">
      <c r="A650" s="22"/>
      <c r="B650"/>
      <c r="C650"/>
      <c r="D650"/>
      <c r="E650"/>
      <c r="F650"/>
      <c r="G650" s="35"/>
    </row>
    <row r="651" spans="1:7">
      <c r="A651" s="22"/>
      <c r="B651"/>
      <c r="C651"/>
      <c r="D651"/>
      <c r="E651"/>
      <c r="F651"/>
      <c r="G651" s="35"/>
    </row>
    <row r="652" spans="1:7">
      <c r="A652" s="22"/>
      <c r="B652"/>
      <c r="C652"/>
      <c r="D652"/>
      <c r="E652"/>
      <c r="F652"/>
      <c r="G652" s="35"/>
    </row>
    <row r="653" spans="1:7">
      <c r="A653" s="22"/>
      <c r="B653"/>
      <c r="C653"/>
      <c r="D653"/>
      <c r="E653"/>
      <c r="F653"/>
      <c r="G653" s="35"/>
    </row>
    <row r="654" spans="1:7">
      <c r="A654" s="22"/>
      <c r="B654"/>
      <c r="C654"/>
      <c r="D654"/>
      <c r="E654"/>
      <c r="F654"/>
      <c r="G654" s="35"/>
    </row>
    <row r="655" spans="1:7">
      <c r="A655" s="22"/>
      <c r="B655"/>
      <c r="C655"/>
      <c r="D655"/>
      <c r="E655"/>
      <c r="F655"/>
      <c r="G655" s="35"/>
    </row>
    <row r="656" spans="1:7">
      <c r="A656" s="22"/>
      <c r="B656"/>
      <c r="C656"/>
      <c r="D656"/>
      <c r="E656"/>
      <c r="F656"/>
      <c r="G656" s="35"/>
    </row>
    <row r="657" spans="1:7">
      <c r="A657" s="22"/>
      <c r="B657"/>
      <c r="C657"/>
      <c r="D657"/>
      <c r="E657"/>
      <c r="F657"/>
      <c r="G657" s="35"/>
    </row>
    <row r="658" spans="1:7">
      <c r="A658" s="22"/>
      <c r="B658"/>
      <c r="C658"/>
      <c r="D658"/>
      <c r="E658"/>
      <c r="F658"/>
      <c r="G658" s="35"/>
    </row>
    <row r="659" spans="1:7">
      <c r="A659" s="22"/>
      <c r="B659"/>
      <c r="C659"/>
      <c r="D659"/>
      <c r="E659"/>
      <c r="F659"/>
      <c r="G659" s="35"/>
    </row>
    <row r="660" spans="1:7">
      <c r="A660" s="22"/>
      <c r="B660"/>
      <c r="C660"/>
      <c r="D660"/>
      <c r="E660"/>
      <c r="F660"/>
      <c r="G660" s="35"/>
    </row>
    <row r="661" spans="1:7">
      <c r="A661" s="22"/>
      <c r="B661"/>
      <c r="C661"/>
      <c r="D661"/>
      <c r="E661"/>
      <c r="F661"/>
      <c r="G661" s="35"/>
    </row>
    <row r="662" spans="1:7">
      <c r="A662" s="22"/>
      <c r="B662"/>
      <c r="C662"/>
      <c r="D662"/>
      <c r="E662"/>
      <c r="F662"/>
      <c r="G662" s="35"/>
    </row>
    <row r="663" spans="1:7">
      <c r="A663" s="22"/>
      <c r="B663"/>
      <c r="C663"/>
      <c r="D663"/>
      <c r="E663"/>
      <c r="F663"/>
      <c r="G663" s="35"/>
    </row>
    <row r="664" spans="1:7">
      <c r="A664" s="22"/>
      <c r="B664"/>
      <c r="C664"/>
      <c r="D664"/>
      <c r="E664"/>
      <c r="F664"/>
      <c r="G664" s="35"/>
    </row>
    <row r="665" spans="1:7">
      <c r="A665" s="22"/>
      <c r="B665"/>
      <c r="C665"/>
      <c r="D665"/>
      <c r="E665"/>
      <c r="F665"/>
      <c r="G665" s="35"/>
    </row>
    <row r="666" spans="1:7">
      <c r="A666" s="22"/>
      <c r="B666"/>
      <c r="C666"/>
      <c r="D666"/>
      <c r="E666"/>
      <c r="F666"/>
      <c r="G666" s="35"/>
    </row>
    <row r="667" spans="1:7">
      <c r="A667" s="22"/>
      <c r="B667"/>
      <c r="C667"/>
      <c r="D667"/>
      <c r="E667"/>
      <c r="F667"/>
      <c r="G667" s="35"/>
    </row>
    <row r="668" spans="1:7">
      <c r="A668" s="22"/>
      <c r="B668"/>
      <c r="C668"/>
      <c r="D668"/>
      <c r="E668"/>
      <c r="F668"/>
      <c r="G668" s="35"/>
    </row>
    <row r="669" spans="1:7">
      <c r="A669" s="22"/>
      <c r="B669"/>
      <c r="C669"/>
      <c r="D669"/>
      <c r="E669"/>
      <c r="F669"/>
      <c r="G669" s="35"/>
    </row>
    <row r="670" spans="1:7">
      <c r="A670" s="22"/>
      <c r="B670"/>
      <c r="C670"/>
      <c r="D670"/>
      <c r="E670"/>
      <c r="F670"/>
      <c r="G670" s="35"/>
    </row>
    <row r="671" spans="1:7">
      <c r="A671" s="22"/>
      <c r="B671"/>
      <c r="C671"/>
      <c r="D671"/>
      <c r="E671"/>
      <c r="F671"/>
      <c r="G671" s="35"/>
    </row>
    <row r="672" spans="1:7">
      <c r="A672" s="22"/>
      <c r="B672"/>
      <c r="C672"/>
      <c r="D672"/>
      <c r="E672"/>
      <c r="F672"/>
      <c r="G672" s="35"/>
    </row>
    <row r="673" spans="1:7">
      <c r="A673" s="22"/>
      <c r="B673"/>
      <c r="C673"/>
      <c r="D673"/>
      <c r="E673"/>
      <c r="F673"/>
      <c r="G673" s="35"/>
    </row>
    <row r="674" spans="1:7">
      <c r="A674" s="22"/>
      <c r="B674"/>
      <c r="C674"/>
      <c r="D674"/>
      <c r="E674"/>
      <c r="F674"/>
      <c r="G674" s="35"/>
    </row>
    <row r="675" spans="1:7">
      <c r="A675" s="22"/>
      <c r="B675"/>
      <c r="C675"/>
      <c r="D675"/>
      <c r="E675"/>
      <c r="F675"/>
      <c r="G675" s="35"/>
    </row>
    <row r="676" spans="1:7">
      <c r="A676" s="22"/>
      <c r="B676"/>
      <c r="C676"/>
      <c r="D676"/>
      <c r="E676"/>
      <c r="F676"/>
      <c r="G676" s="35"/>
    </row>
    <row r="677" spans="1:7">
      <c r="A677" s="22"/>
      <c r="B677"/>
      <c r="C677"/>
      <c r="D677"/>
      <c r="E677"/>
      <c r="F677"/>
      <c r="G677" s="35"/>
    </row>
    <row r="678" spans="1:7">
      <c r="A678" s="22"/>
      <c r="B678"/>
      <c r="C678"/>
      <c r="D678"/>
      <c r="E678"/>
      <c r="F678"/>
      <c r="G678" s="35"/>
    </row>
    <row r="679" spans="1:7">
      <c r="A679" s="22"/>
      <c r="B679"/>
      <c r="C679"/>
      <c r="D679"/>
      <c r="E679"/>
      <c r="F679"/>
      <c r="G679" s="35"/>
    </row>
    <row r="680" spans="1:7">
      <c r="A680" s="22"/>
      <c r="B680"/>
      <c r="C680"/>
      <c r="D680"/>
      <c r="E680"/>
      <c r="F680"/>
      <c r="G680" s="35"/>
    </row>
    <row r="681" spans="1:7">
      <c r="A681" s="22"/>
      <c r="B681"/>
      <c r="C681"/>
      <c r="D681"/>
      <c r="E681"/>
      <c r="F681"/>
      <c r="G681" s="35"/>
    </row>
    <row r="682" spans="1:7">
      <c r="A682" s="22"/>
      <c r="B682"/>
      <c r="C682"/>
      <c r="D682"/>
      <c r="E682"/>
      <c r="F682"/>
      <c r="G682" s="35"/>
    </row>
    <row r="683" spans="1:7">
      <c r="A683" s="22"/>
      <c r="B683"/>
      <c r="C683"/>
      <c r="D683"/>
      <c r="E683"/>
      <c r="F683"/>
      <c r="G683" s="35"/>
    </row>
    <row r="684" spans="1:7">
      <c r="A684" s="22"/>
      <c r="B684"/>
      <c r="C684"/>
      <c r="D684"/>
      <c r="E684"/>
      <c r="F684"/>
      <c r="G684" s="35"/>
    </row>
    <row r="685" spans="1:7">
      <c r="A685" s="22"/>
      <c r="B685"/>
      <c r="C685"/>
      <c r="D685"/>
      <c r="E685"/>
      <c r="F685"/>
      <c r="G685" s="35"/>
    </row>
    <row r="686" spans="1:7">
      <c r="A686" s="22"/>
      <c r="B686"/>
      <c r="C686"/>
      <c r="D686"/>
      <c r="E686"/>
      <c r="F686"/>
      <c r="G686" s="35"/>
    </row>
    <row r="687" spans="1:7">
      <c r="A687" s="22"/>
      <c r="B687"/>
      <c r="C687"/>
      <c r="D687"/>
      <c r="E687"/>
      <c r="F687"/>
      <c r="G687" s="35"/>
    </row>
    <row r="688" spans="1:7">
      <c r="A688" s="22"/>
      <c r="B688"/>
      <c r="C688"/>
      <c r="D688"/>
      <c r="E688"/>
      <c r="F688"/>
      <c r="G688" s="35"/>
    </row>
    <row r="689" spans="1:7">
      <c r="A689" s="22"/>
      <c r="B689"/>
      <c r="C689"/>
      <c r="D689"/>
      <c r="E689"/>
      <c r="F689"/>
      <c r="G689" s="35"/>
    </row>
    <row r="690" spans="1:7">
      <c r="A690" s="22"/>
      <c r="B690"/>
      <c r="C690"/>
      <c r="D690"/>
      <c r="E690"/>
      <c r="F690"/>
      <c r="G690" s="35"/>
    </row>
    <row r="691" spans="1:7">
      <c r="A691" s="22"/>
      <c r="B691"/>
      <c r="C691"/>
      <c r="D691"/>
      <c r="E691"/>
      <c r="F691"/>
      <c r="G691" s="35"/>
    </row>
    <row r="692" spans="1:7">
      <c r="A692" s="22"/>
      <c r="B692"/>
      <c r="C692"/>
      <c r="D692"/>
      <c r="E692"/>
      <c r="F692"/>
      <c r="G692" s="35"/>
    </row>
    <row r="693" spans="1:7">
      <c r="A693" s="22"/>
      <c r="B693"/>
      <c r="C693"/>
      <c r="D693"/>
      <c r="E693"/>
      <c r="F693"/>
      <c r="G693" s="35"/>
    </row>
    <row r="694" spans="1:7">
      <c r="A694" s="22"/>
      <c r="B694"/>
      <c r="C694"/>
      <c r="D694"/>
      <c r="E694"/>
      <c r="F694"/>
      <c r="G694" s="35"/>
    </row>
    <row r="695" spans="1:7">
      <c r="A695" s="22"/>
      <c r="B695"/>
      <c r="C695"/>
      <c r="D695"/>
      <c r="E695"/>
      <c r="F695"/>
      <c r="G695" s="35"/>
    </row>
    <row r="696" spans="1:7">
      <c r="A696" s="22"/>
      <c r="B696"/>
      <c r="C696"/>
      <c r="D696"/>
      <c r="E696"/>
      <c r="F696"/>
      <c r="G696" s="35"/>
    </row>
    <row r="697" spans="1:7">
      <c r="A697" s="22"/>
      <c r="B697"/>
      <c r="C697"/>
      <c r="D697"/>
      <c r="E697"/>
      <c r="F697"/>
      <c r="G697" s="35"/>
    </row>
    <row r="698" spans="1:7">
      <c r="A698" s="22"/>
      <c r="B698"/>
      <c r="C698"/>
      <c r="D698"/>
      <c r="E698"/>
      <c r="F698"/>
      <c r="G698" s="35"/>
    </row>
    <row r="699" spans="1:7">
      <c r="A699" s="22"/>
      <c r="B699"/>
      <c r="C699"/>
      <c r="D699"/>
      <c r="E699"/>
      <c r="F699"/>
      <c r="G699" s="35"/>
    </row>
    <row r="700" spans="1:7">
      <c r="A700" s="22"/>
      <c r="B700"/>
      <c r="C700"/>
      <c r="D700"/>
      <c r="E700"/>
      <c r="F700"/>
      <c r="G700" s="35"/>
    </row>
    <row r="701" spans="1:7">
      <c r="A701" s="22"/>
      <c r="B701"/>
      <c r="C701"/>
      <c r="D701"/>
      <c r="E701"/>
      <c r="F701"/>
      <c r="G701" s="35"/>
    </row>
    <row r="702" spans="1:7">
      <c r="A702" s="22"/>
      <c r="B702"/>
      <c r="C702"/>
      <c r="D702"/>
      <c r="E702"/>
      <c r="F702"/>
      <c r="G702" s="35"/>
    </row>
    <row r="703" spans="1:7">
      <c r="A703" s="22"/>
      <c r="B703"/>
      <c r="C703"/>
      <c r="D703"/>
      <c r="E703"/>
      <c r="F703"/>
      <c r="G703" s="35"/>
    </row>
    <row r="704" spans="1:7">
      <c r="A704" s="22"/>
      <c r="B704"/>
      <c r="C704"/>
      <c r="D704"/>
      <c r="E704"/>
      <c r="F704"/>
      <c r="G704" s="35"/>
    </row>
    <row r="705" spans="1:7">
      <c r="A705" s="22"/>
      <c r="B705"/>
      <c r="C705"/>
      <c r="D705"/>
      <c r="E705"/>
      <c r="F705"/>
      <c r="G705" s="35"/>
    </row>
    <row r="706" spans="1:7">
      <c r="A706" s="22"/>
      <c r="B706"/>
      <c r="C706"/>
      <c r="D706"/>
      <c r="E706"/>
      <c r="F706"/>
      <c r="G706" s="35"/>
    </row>
    <row r="707" spans="1:7">
      <c r="A707" s="22"/>
      <c r="B707"/>
      <c r="C707"/>
      <c r="D707"/>
      <c r="E707"/>
      <c r="F707"/>
      <c r="G707" s="35"/>
    </row>
    <row r="708" spans="1:7">
      <c r="A708" s="22"/>
      <c r="B708"/>
      <c r="C708"/>
      <c r="D708"/>
      <c r="E708"/>
      <c r="F708"/>
      <c r="G708" s="35"/>
    </row>
    <row r="709" spans="1:7">
      <c r="A709" s="22"/>
      <c r="B709"/>
      <c r="C709"/>
      <c r="D709"/>
      <c r="E709"/>
      <c r="F709"/>
      <c r="G709" s="35"/>
    </row>
    <row r="710" spans="1:7">
      <c r="A710" s="22"/>
      <c r="B710"/>
      <c r="C710"/>
      <c r="D710"/>
      <c r="E710"/>
      <c r="F710"/>
      <c r="G710" s="35"/>
    </row>
    <row r="711" spans="1:7">
      <c r="A711" s="22"/>
      <c r="B711"/>
      <c r="C711"/>
      <c r="D711"/>
      <c r="E711"/>
      <c r="F711"/>
      <c r="G711" s="35"/>
    </row>
    <row r="712" spans="1:7">
      <c r="A712" s="22"/>
      <c r="B712"/>
      <c r="C712"/>
      <c r="D712"/>
      <c r="E712"/>
      <c r="F712"/>
      <c r="G712" s="35"/>
    </row>
    <row r="713" spans="1:7">
      <c r="A713" s="22"/>
      <c r="B713"/>
      <c r="C713"/>
      <c r="D713"/>
      <c r="E713"/>
      <c r="F713"/>
      <c r="G713" s="35"/>
    </row>
    <row r="714" spans="1:7">
      <c r="A714" s="22"/>
      <c r="B714"/>
      <c r="C714"/>
      <c r="D714"/>
      <c r="E714"/>
      <c r="F714"/>
      <c r="G714" s="35"/>
    </row>
    <row r="715" spans="1:7">
      <c r="A715" s="22"/>
      <c r="B715"/>
      <c r="C715"/>
      <c r="D715"/>
      <c r="E715"/>
      <c r="F715"/>
      <c r="G715" s="35"/>
    </row>
    <row r="716" spans="1:7">
      <c r="A716" s="22"/>
      <c r="B716"/>
      <c r="C716"/>
      <c r="D716"/>
      <c r="E716"/>
      <c r="F716"/>
      <c r="G716" s="35"/>
    </row>
    <row r="717" spans="1:7">
      <c r="A717" s="22"/>
      <c r="B717"/>
      <c r="C717"/>
      <c r="D717"/>
      <c r="E717"/>
      <c r="F717"/>
      <c r="G717" s="35"/>
    </row>
    <row r="718" spans="1:7">
      <c r="A718" s="22"/>
      <c r="B718"/>
      <c r="C718"/>
      <c r="D718"/>
      <c r="E718"/>
      <c r="F718"/>
      <c r="G718" s="35"/>
    </row>
    <row r="719" spans="1:7">
      <c r="A719" s="22"/>
      <c r="B719"/>
      <c r="C719"/>
      <c r="D719"/>
      <c r="E719"/>
      <c r="F719"/>
      <c r="G719" s="35"/>
    </row>
    <row r="720" spans="1:7">
      <c r="A720" s="22"/>
      <c r="B720"/>
      <c r="C720"/>
      <c r="D720"/>
      <c r="E720"/>
      <c r="F720"/>
      <c r="G720" s="35"/>
    </row>
    <row r="721" spans="1:7">
      <c r="A721" s="22"/>
      <c r="B721"/>
      <c r="C721"/>
      <c r="D721"/>
      <c r="E721"/>
      <c r="F721"/>
      <c r="G721" s="35"/>
    </row>
    <row r="722" spans="1:7">
      <c r="A722" s="22"/>
      <c r="B722"/>
      <c r="C722"/>
      <c r="D722"/>
      <c r="E722"/>
      <c r="F722"/>
      <c r="G722" s="35"/>
    </row>
    <row r="723" spans="1:7">
      <c r="A723" s="22"/>
      <c r="B723"/>
      <c r="C723"/>
      <c r="D723"/>
      <c r="E723"/>
      <c r="F723"/>
      <c r="G723" s="35"/>
    </row>
    <row r="724" spans="1:7">
      <c r="A724" s="22"/>
      <c r="B724"/>
      <c r="C724"/>
      <c r="D724"/>
      <c r="E724"/>
      <c r="F724"/>
      <c r="G724" s="35"/>
    </row>
    <row r="725" spans="1:7">
      <c r="A725" s="22"/>
      <c r="B725"/>
      <c r="C725"/>
      <c r="D725"/>
      <c r="E725"/>
      <c r="F725"/>
      <c r="G725" s="35"/>
    </row>
    <row r="726" spans="1:7">
      <c r="A726" s="22"/>
      <c r="B726"/>
      <c r="C726"/>
      <c r="D726"/>
      <c r="E726"/>
      <c r="F726"/>
      <c r="G726" s="35"/>
    </row>
    <row r="727" spans="1:7">
      <c r="A727" s="22"/>
      <c r="B727"/>
      <c r="C727"/>
      <c r="D727"/>
      <c r="E727"/>
      <c r="F727"/>
      <c r="G727" s="35"/>
    </row>
    <row r="728" spans="1:7">
      <c r="A728" s="22"/>
      <c r="B728"/>
      <c r="C728"/>
      <c r="D728"/>
      <c r="E728"/>
      <c r="F728"/>
      <c r="G728" s="35"/>
    </row>
    <row r="729" spans="1:7">
      <c r="A729" s="22"/>
      <c r="B729"/>
      <c r="C729"/>
      <c r="D729"/>
      <c r="E729"/>
      <c r="F729"/>
      <c r="G729" s="35"/>
    </row>
    <row r="730" spans="1:7">
      <c r="A730" s="22"/>
      <c r="B730"/>
      <c r="C730"/>
      <c r="D730"/>
      <c r="E730"/>
      <c r="F730"/>
      <c r="G730" s="35"/>
    </row>
    <row r="731" spans="1:7">
      <c r="A731" s="22"/>
      <c r="B731"/>
      <c r="C731"/>
      <c r="D731"/>
      <c r="E731"/>
      <c r="F731"/>
      <c r="G731" s="35"/>
    </row>
    <row r="732" spans="1:7">
      <c r="A732" s="22"/>
      <c r="B732"/>
      <c r="C732"/>
      <c r="D732"/>
      <c r="E732"/>
      <c r="F732"/>
      <c r="G732" s="35"/>
    </row>
    <row r="733" spans="1:7">
      <c r="A733" s="22"/>
      <c r="B733"/>
      <c r="C733"/>
      <c r="D733"/>
      <c r="E733"/>
      <c r="F733"/>
      <c r="G733" s="35"/>
    </row>
    <row r="734" spans="1:7">
      <c r="A734" s="22"/>
      <c r="B734"/>
      <c r="C734"/>
      <c r="D734"/>
      <c r="E734"/>
      <c r="F734"/>
      <c r="G734" s="35"/>
    </row>
    <row r="735" spans="1:7">
      <c r="A735" s="22"/>
      <c r="B735"/>
      <c r="C735"/>
      <c r="D735"/>
      <c r="E735"/>
      <c r="F735"/>
      <c r="G735" s="35"/>
    </row>
    <row r="736" spans="1:7">
      <c r="A736" s="22"/>
      <c r="B736"/>
      <c r="C736"/>
      <c r="D736"/>
      <c r="E736"/>
      <c r="F736"/>
      <c r="G736" s="35"/>
    </row>
    <row r="737" spans="1:7">
      <c r="A737" s="22"/>
      <c r="B737"/>
      <c r="C737"/>
      <c r="D737"/>
      <c r="E737"/>
      <c r="F737"/>
      <c r="G737" s="35"/>
    </row>
    <row r="738" spans="1:7">
      <c r="A738" s="22"/>
      <c r="B738"/>
      <c r="C738"/>
      <c r="D738"/>
      <c r="E738"/>
      <c r="F738"/>
      <c r="G738" s="35"/>
    </row>
    <row r="739" spans="1:7">
      <c r="A739" s="22"/>
      <c r="B739"/>
      <c r="C739"/>
      <c r="D739"/>
      <c r="E739"/>
      <c r="F739"/>
      <c r="G739" s="35"/>
    </row>
    <row r="740" spans="1:7">
      <c r="A740" s="22"/>
      <c r="B740"/>
      <c r="C740"/>
      <c r="D740"/>
      <c r="E740"/>
      <c r="F740"/>
      <c r="G740" s="35"/>
    </row>
    <row r="741" spans="1:7">
      <c r="A741" s="22"/>
      <c r="B741"/>
      <c r="C741"/>
      <c r="D741"/>
      <c r="E741"/>
      <c r="F741"/>
      <c r="G741" s="35"/>
    </row>
    <row r="742" spans="1:7">
      <c r="A742" s="22"/>
      <c r="B742"/>
      <c r="C742"/>
      <c r="D742"/>
      <c r="E742"/>
      <c r="F742"/>
      <c r="G742" s="35"/>
    </row>
    <row r="743" spans="1:7">
      <c r="A743" s="22"/>
      <c r="B743"/>
      <c r="C743"/>
      <c r="D743"/>
      <c r="E743"/>
      <c r="F743"/>
      <c r="G743" s="35"/>
    </row>
    <row r="744" spans="1:7">
      <c r="A744" s="22"/>
      <c r="B744"/>
      <c r="C744"/>
      <c r="D744"/>
      <c r="E744"/>
      <c r="F744"/>
      <c r="G744" s="35"/>
    </row>
    <row r="745" spans="1:7">
      <c r="A745" s="22"/>
      <c r="B745"/>
      <c r="C745"/>
      <c r="D745"/>
      <c r="E745"/>
      <c r="F745"/>
      <c r="G745" s="35"/>
    </row>
    <row r="746" spans="1:7">
      <c r="A746" s="22"/>
      <c r="B746"/>
      <c r="C746"/>
      <c r="D746"/>
      <c r="E746"/>
      <c r="F746"/>
      <c r="G746" s="35"/>
    </row>
    <row r="747" spans="1:7">
      <c r="A747" s="22"/>
      <c r="B747"/>
      <c r="C747"/>
      <c r="D747"/>
      <c r="E747"/>
      <c r="F747"/>
      <c r="G747" s="35"/>
    </row>
    <row r="748" spans="1:7">
      <c r="A748" s="22"/>
      <c r="B748"/>
      <c r="C748"/>
      <c r="D748"/>
      <c r="E748"/>
      <c r="F748"/>
      <c r="G748" s="35"/>
    </row>
    <row r="749" spans="1:7">
      <c r="A749" s="22"/>
      <c r="B749"/>
      <c r="C749"/>
      <c r="D749"/>
      <c r="E749"/>
      <c r="F749"/>
      <c r="G749" s="35"/>
    </row>
    <row r="750" spans="1:7">
      <c r="A750" s="22"/>
      <c r="B750"/>
      <c r="C750"/>
      <c r="D750"/>
      <c r="E750"/>
      <c r="F750"/>
      <c r="G750" s="35"/>
    </row>
    <row r="751" spans="1:7">
      <c r="A751" s="22"/>
      <c r="B751"/>
      <c r="C751"/>
      <c r="D751"/>
      <c r="E751"/>
      <c r="F751"/>
      <c r="G751" s="35"/>
    </row>
    <row r="752" spans="1:7">
      <c r="A752" s="22"/>
      <c r="B752"/>
      <c r="C752"/>
      <c r="D752"/>
      <c r="E752"/>
      <c r="F752"/>
      <c r="G752" s="35"/>
    </row>
    <row r="753" spans="1:7">
      <c r="A753" s="22"/>
      <c r="B753"/>
      <c r="C753"/>
      <c r="D753"/>
      <c r="E753"/>
      <c r="F753"/>
      <c r="G753" s="35"/>
    </row>
    <row r="754" spans="1:7">
      <c r="A754" s="22"/>
      <c r="B754"/>
      <c r="C754"/>
      <c r="D754"/>
      <c r="E754"/>
      <c r="F754"/>
      <c r="G754" s="35"/>
    </row>
    <row r="755" spans="1:7">
      <c r="A755" s="22"/>
      <c r="B755"/>
      <c r="C755"/>
      <c r="D755"/>
      <c r="E755"/>
      <c r="F755"/>
      <c r="G755" s="35"/>
    </row>
    <row r="756" spans="1:7">
      <c r="A756" s="22"/>
      <c r="B756"/>
      <c r="C756"/>
      <c r="D756"/>
      <c r="E756"/>
      <c r="F756"/>
      <c r="G756" s="35"/>
    </row>
  </sheetData>
  <mergeCells count="4">
    <mergeCell ref="C1:E1"/>
    <mergeCell ref="A12:G12"/>
    <mergeCell ref="A19:G19"/>
    <mergeCell ref="A7:G7"/>
  </mergeCells>
  <conditionalFormatting sqref="B10:B11">
    <cfRule type="expression" dxfId="4" priority="4">
      <formula>$F10&gt;0</formula>
    </cfRule>
  </conditionalFormatting>
  <conditionalFormatting sqref="B9:G9">
    <cfRule type="expression" dxfId="3" priority="5">
      <formula>$F9&gt;0</formula>
    </cfRule>
  </conditionalFormatting>
  <conditionalFormatting sqref="B13:G18">
    <cfRule type="expression" dxfId="2" priority="2">
      <formula>$F13&gt;0</formula>
    </cfRule>
  </conditionalFormatting>
  <conditionalFormatting sqref="C10:G10">
    <cfRule type="expression" dxfId="1" priority="3">
      <formula>$F10&gt;0</formula>
    </cfRule>
  </conditionalFormatting>
  <conditionalFormatting sqref="D11:G11">
    <cfRule type="expression" dxfId="0" priority="9">
      <formula>$F11&gt;0</formula>
    </cfRule>
  </conditionalFormatting>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F62"/>
  <sheetViews>
    <sheetView topLeftCell="A12" zoomScale="70" zoomScaleNormal="70" workbookViewId="0">
      <selection activeCell="C22" sqref="C22"/>
    </sheetView>
  </sheetViews>
  <sheetFormatPr defaultColWidth="9.109375" defaultRowHeight="13.8"/>
  <cols>
    <col min="1" max="1" width="28.109375" style="207" customWidth="1"/>
    <col min="2" max="2" width="31.44140625" style="207" customWidth="1"/>
    <col min="3" max="3" width="88.88671875" style="209" customWidth="1"/>
    <col min="4" max="4" width="25.6640625" style="209" customWidth="1"/>
    <col min="5" max="5" width="22" style="207" customWidth="1"/>
    <col min="6" max="6" width="67.109375" style="355" customWidth="1"/>
    <col min="7" max="16384" width="9.109375" style="185"/>
  </cols>
  <sheetData>
    <row r="1" spans="1:6">
      <c r="A1" s="181"/>
      <c r="B1" s="182"/>
      <c r="C1" s="181"/>
      <c r="D1" s="183"/>
      <c r="E1" s="184"/>
      <c r="F1" s="352"/>
    </row>
    <row r="2" spans="1:6" ht="34.799999999999997">
      <c r="A2" s="186" t="s">
        <v>979</v>
      </c>
      <c r="B2" s="187">
        <v>160</v>
      </c>
      <c r="C2" s="186"/>
      <c r="D2" s="188"/>
      <c r="E2" s="189"/>
      <c r="F2" s="352"/>
    </row>
    <row r="3" spans="1:6" ht="17.399999999999999">
      <c r="A3" s="186"/>
      <c r="B3" s="187"/>
      <c r="C3" s="186" t="s">
        <v>976</v>
      </c>
      <c r="D3" s="188"/>
      <c r="E3" s="189"/>
      <c r="F3" s="352"/>
    </row>
    <row r="4" spans="1:6" ht="52.2">
      <c r="A4" s="186" t="s">
        <v>136</v>
      </c>
      <c r="B4" s="266" t="s">
        <v>1013</v>
      </c>
      <c r="C4" s="186" t="s">
        <v>1011</v>
      </c>
      <c r="D4" s="190"/>
      <c r="E4" s="189"/>
      <c r="F4" s="352"/>
    </row>
    <row r="5" spans="1:6" ht="30.75" customHeight="1">
      <c r="A5" s="191" t="s">
        <v>5</v>
      </c>
      <c r="B5" s="191" t="s">
        <v>133</v>
      </c>
      <c r="C5" s="191" t="s">
        <v>0</v>
      </c>
      <c r="D5" s="191" t="s">
        <v>656</v>
      </c>
      <c r="E5" s="192" t="s">
        <v>138</v>
      </c>
      <c r="F5" s="348" t="s">
        <v>30</v>
      </c>
    </row>
    <row r="6" spans="1:6" s="397" customFormat="1" ht="96" customHeight="1">
      <c r="A6" s="197" t="s">
        <v>362</v>
      </c>
      <c r="B6" s="191" t="s">
        <v>955</v>
      </c>
      <c r="C6" s="394" t="s">
        <v>964</v>
      </c>
      <c r="D6" s="197" t="s">
        <v>978</v>
      </c>
      <c r="E6" s="192" t="s">
        <v>933</v>
      </c>
      <c r="F6" s="394" t="s">
        <v>1010</v>
      </c>
    </row>
    <row r="7" spans="1:6" ht="141.75" customHeight="1">
      <c r="A7" s="330" t="s">
        <v>362</v>
      </c>
      <c r="B7" s="386" t="s">
        <v>876</v>
      </c>
      <c r="C7" s="389" t="s">
        <v>162</v>
      </c>
      <c r="D7" s="367" t="s">
        <v>1004</v>
      </c>
      <c r="E7" s="377" t="s">
        <v>869</v>
      </c>
      <c r="F7" s="375" t="s">
        <v>1009</v>
      </c>
    </row>
    <row r="8" spans="1:6" s="328" customFormat="1" ht="8.25" customHeight="1">
      <c r="A8" s="291"/>
      <c r="B8" s="401"/>
      <c r="C8" s="402"/>
      <c r="D8" s="197"/>
      <c r="E8" s="403"/>
      <c r="F8" s="394"/>
    </row>
    <row r="9" spans="1:6" ht="30" customHeight="1">
      <c r="A9" s="330"/>
      <c r="B9" s="361"/>
      <c r="C9" s="389"/>
      <c r="D9" s="367"/>
      <c r="E9" s="382" t="s">
        <v>977</v>
      </c>
      <c r="F9" s="398"/>
    </row>
    <row r="10" spans="1:6" s="328" customFormat="1" ht="129.75" customHeight="1">
      <c r="A10" s="279" t="s">
        <v>362</v>
      </c>
      <c r="B10" s="212" t="s">
        <v>886</v>
      </c>
      <c r="C10" s="395" t="s">
        <v>967</v>
      </c>
      <c r="D10" s="119" t="s">
        <v>966</v>
      </c>
      <c r="E10" s="400" t="s">
        <v>998</v>
      </c>
      <c r="F10" s="393" t="s">
        <v>1005</v>
      </c>
    </row>
    <row r="11" spans="1:6" s="328" customFormat="1" ht="29.25" customHeight="1">
      <c r="A11" s="291" t="s">
        <v>362</v>
      </c>
      <c r="B11" s="191" t="s">
        <v>896</v>
      </c>
      <c r="C11" s="364" t="s">
        <v>884</v>
      </c>
      <c r="D11" s="197" t="s">
        <v>887</v>
      </c>
      <c r="E11" s="356" t="s">
        <v>997</v>
      </c>
      <c r="F11" s="365" t="s">
        <v>102</v>
      </c>
    </row>
    <row r="12" spans="1:6" s="328" customFormat="1" ht="29.25" customHeight="1">
      <c r="A12" s="291" t="s">
        <v>362</v>
      </c>
      <c r="B12" s="191" t="s">
        <v>897</v>
      </c>
      <c r="C12" s="364" t="s">
        <v>895</v>
      </c>
      <c r="D12" s="197" t="s">
        <v>887</v>
      </c>
      <c r="E12" s="356" t="s">
        <v>999</v>
      </c>
      <c r="F12" s="365" t="s">
        <v>102</v>
      </c>
    </row>
    <row r="13" spans="1:6" s="328" customFormat="1" ht="29.25" customHeight="1">
      <c r="A13" s="291" t="s">
        <v>362</v>
      </c>
      <c r="B13" s="191" t="s">
        <v>899</v>
      </c>
      <c r="C13" s="364" t="s">
        <v>898</v>
      </c>
      <c r="D13" s="197" t="s">
        <v>894</v>
      </c>
      <c r="E13" s="356" t="s">
        <v>1000</v>
      </c>
      <c r="F13" s="365"/>
    </row>
    <row r="14" spans="1:6" s="328" customFormat="1" ht="29.25" customHeight="1">
      <c r="A14" s="291" t="s">
        <v>362</v>
      </c>
      <c r="B14" s="191" t="s">
        <v>903</v>
      </c>
      <c r="C14" s="364" t="s">
        <v>902</v>
      </c>
      <c r="D14" s="197" t="s">
        <v>894</v>
      </c>
      <c r="E14" s="356" t="s">
        <v>1001</v>
      </c>
      <c r="F14" s="365"/>
    </row>
    <row r="15" spans="1:6" s="328" customFormat="1" ht="29.25" customHeight="1">
      <c r="A15" s="291" t="s">
        <v>362</v>
      </c>
      <c r="B15" s="191" t="s">
        <v>905</v>
      </c>
      <c r="C15" s="364" t="s">
        <v>904</v>
      </c>
      <c r="D15" s="197" t="s">
        <v>906</v>
      </c>
      <c r="E15" s="356" t="s">
        <v>1002</v>
      </c>
      <c r="F15" s="365"/>
    </row>
    <row r="16" spans="1:6" s="328" customFormat="1" ht="29.25" customHeight="1">
      <c r="A16" s="291" t="s">
        <v>362</v>
      </c>
      <c r="B16" s="191" t="s">
        <v>946</v>
      </c>
      <c r="C16" s="364" t="s">
        <v>945</v>
      </c>
      <c r="D16" s="197" t="s">
        <v>121</v>
      </c>
      <c r="E16" s="356" t="s">
        <v>1003</v>
      </c>
      <c r="F16" s="365"/>
    </row>
    <row r="17" spans="1:6" s="328" customFormat="1" ht="29.25" customHeight="1">
      <c r="A17" s="291" t="s">
        <v>362</v>
      </c>
      <c r="B17" s="191" t="s">
        <v>981</v>
      </c>
      <c r="C17" s="364" t="s">
        <v>980</v>
      </c>
      <c r="D17" s="197" t="s">
        <v>120</v>
      </c>
      <c r="E17" s="356" t="s">
        <v>841</v>
      </c>
      <c r="F17" s="365"/>
    </row>
    <row r="18" spans="1:6" s="328" customFormat="1" ht="126.75" customHeight="1">
      <c r="A18" s="291" t="s">
        <v>362</v>
      </c>
      <c r="B18" s="191" t="s">
        <v>983</v>
      </c>
      <c r="C18" s="373" t="s">
        <v>982</v>
      </c>
      <c r="D18" s="197" t="s">
        <v>801</v>
      </c>
      <c r="E18" s="356" t="s">
        <v>909</v>
      </c>
      <c r="F18" s="365"/>
    </row>
    <row r="19" spans="1:6" s="328" customFormat="1" ht="134.25" customHeight="1">
      <c r="A19" s="291" t="s">
        <v>362</v>
      </c>
      <c r="B19" s="191" t="s">
        <v>985</v>
      </c>
      <c r="C19" s="373" t="s">
        <v>984</v>
      </c>
      <c r="D19" s="197" t="s">
        <v>784</v>
      </c>
      <c r="E19" s="356" t="s">
        <v>842</v>
      </c>
      <c r="F19" s="365"/>
    </row>
    <row r="20" spans="1:6" s="328" customFormat="1" ht="56.25" customHeight="1">
      <c r="A20" s="291" t="s">
        <v>362</v>
      </c>
      <c r="B20" s="191" t="s">
        <v>987</v>
      </c>
      <c r="C20" s="364" t="s">
        <v>986</v>
      </c>
      <c r="D20" s="197" t="s">
        <v>784</v>
      </c>
      <c r="E20" s="356" t="s">
        <v>908</v>
      </c>
      <c r="F20" s="365"/>
    </row>
    <row r="21" spans="1:6" s="328" customFormat="1" ht="29.25" customHeight="1">
      <c r="A21" s="291" t="s">
        <v>362</v>
      </c>
      <c r="B21" s="191" t="s">
        <v>453</v>
      </c>
      <c r="C21" s="364" t="s">
        <v>988</v>
      </c>
      <c r="D21" s="197" t="s">
        <v>120</v>
      </c>
      <c r="E21" s="356" t="s">
        <v>907</v>
      </c>
      <c r="F21" s="365"/>
    </row>
    <row r="22" spans="1:6" s="328" customFormat="1" ht="134.25" customHeight="1">
      <c r="A22" s="291" t="s">
        <v>362</v>
      </c>
      <c r="B22" s="191" t="s">
        <v>995</v>
      </c>
      <c r="C22" s="373" t="s">
        <v>989</v>
      </c>
      <c r="D22" s="197" t="s">
        <v>990</v>
      </c>
      <c r="E22" s="356" t="s">
        <v>912</v>
      </c>
      <c r="F22" s="365"/>
    </row>
    <row r="23" spans="1:6" s="328" customFormat="1" ht="76.5" customHeight="1">
      <c r="A23" s="291" t="s">
        <v>362</v>
      </c>
      <c r="B23" s="191" t="s">
        <v>994</v>
      </c>
      <c r="C23" s="373" t="s">
        <v>991</v>
      </c>
      <c r="D23" s="197" t="s">
        <v>121</v>
      </c>
      <c r="E23" s="356" t="s">
        <v>911</v>
      </c>
      <c r="F23" s="365"/>
    </row>
    <row r="24" spans="1:6" s="328" customFormat="1" ht="29.25" customHeight="1">
      <c r="A24" s="291" t="s">
        <v>362</v>
      </c>
      <c r="B24" s="191" t="s">
        <v>993</v>
      </c>
      <c r="C24" s="364" t="s">
        <v>992</v>
      </c>
      <c r="D24" s="197" t="s">
        <v>801</v>
      </c>
      <c r="E24" s="356" t="s">
        <v>910</v>
      </c>
      <c r="F24" s="365"/>
    </row>
    <row r="25" spans="1:6" s="328" customFormat="1" ht="151.5" customHeight="1">
      <c r="A25" s="291" t="s">
        <v>362</v>
      </c>
      <c r="B25" s="191" t="s">
        <v>901</v>
      </c>
      <c r="C25" s="373" t="s">
        <v>996</v>
      </c>
      <c r="D25" s="197" t="s">
        <v>935</v>
      </c>
      <c r="E25" s="356" t="s">
        <v>913</v>
      </c>
      <c r="F25" s="365"/>
    </row>
    <row r="26" spans="1:6" s="328" customFormat="1" ht="151.5" customHeight="1">
      <c r="A26" s="291" t="s">
        <v>362</v>
      </c>
      <c r="B26" s="191" t="s">
        <v>1006</v>
      </c>
      <c r="C26" s="373" t="s">
        <v>1007</v>
      </c>
      <c r="D26" s="197" t="s">
        <v>120</v>
      </c>
      <c r="E26" s="356" t="s">
        <v>1008</v>
      </c>
      <c r="F26" s="365"/>
    </row>
    <row r="27" spans="1:6" s="251" customFormat="1" ht="99.75" customHeight="1">
      <c r="A27" s="451" t="s">
        <v>37</v>
      </c>
      <c r="B27" s="452"/>
      <c r="C27" s="452"/>
      <c r="D27" s="452"/>
      <c r="E27" s="452"/>
      <c r="F27" s="453"/>
    </row>
    <row r="28" spans="1:6" s="251" customFormat="1" ht="55.2">
      <c r="A28" s="203" t="s">
        <v>362</v>
      </c>
      <c r="B28" s="197" t="s">
        <v>152</v>
      </c>
      <c r="C28" s="120"/>
      <c r="D28" s="197">
        <v>40</v>
      </c>
      <c r="E28" s="196"/>
      <c r="F28" s="368" t="s">
        <v>1012</v>
      </c>
    </row>
    <row r="29" spans="1:6" s="251" customFormat="1" ht="14.4" thickBot="1">
      <c r="A29" s="454" t="s">
        <v>16</v>
      </c>
      <c r="B29" s="458"/>
      <c r="C29" s="458"/>
      <c r="D29" s="458"/>
      <c r="E29" s="458"/>
      <c r="F29" s="459"/>
    </row>
    <row r="30" spans="1:6" s="251" customFormat="1" ht="18.75" customHeight="1">
      <c r="A30" s="457" t="s">
        <v>157</v>
      </c>
      <c r="B30" s="120" t="s">
        <v>637</v>
      </c>
      <c r="C30" s="369" t="s">
        <v>636</v>
      </c>
      <c r="D30" s="120"/>
      <c r="E30" s="202" t="s">
        <v>575</v>
      </c>
      <c r="F30" s="370"/>
    </row>
    <row r="31" spans="1:6" s="251" customFormat="1" ht="16.5" customHeight="1">
      <c r="A31" s="457"/>
      <c r="B31" s="120" t="s">
        <v>215</v>
      </c>
      <c r="C31" s="369" t="s">
        <v>243</v>
      </c>
      <c r="D31" s="120"/>
      <c r="E31" s="202">
        <v>1</v>
      </c>
      <c r="F31" s="370"/>
    </row>
    <row r="32" spans="1:6" s="251" customFormat="1" ht="18" customHeight="1">
      <c r="A32" s="457"/>
      <c r="B32" s="197" t="s">
        <v>579</v>
      </c>
      <c r="C32" s="364" t="s">
        <v>578</v>
      </c>
      <c r="D32" s="197"/>
      <c r="E32" s="196">
        <v>2</v>
      </c>
      <c r="F32" s="371"/>
    </row>
    <row r="33" spans="1:6" s="251" customFormat="1" ht="40.200000000000003" customHeight="1">
      <c r="A33" s="457"/>
      <c r="B33" s="197" t="s">
        <v>154</v>
      </c>
      <c r="C33" s="364" t="s">
        <v>156</v>
      </c>
      <c r="D33" s="197"/>
      <c r="E33" s="196">
        <v>3</v>
      </c>
      <c r="F33" s="371"/>
    </row>
    <row r="34" spans="1:6" s="251" customFormat="1" ht="40.200000000000003" customHeight="1">
      <c r="A34" s="457"/>
      <c r="B34" s="197" t="s">
        <v>582</v>
      </c>
      <c r="C34" s="364" t="s">
        <v>581</v>
      </c>
      <c r="D34" s="197"/>
      <c r="E34" s="372" t="s">
        <v>727</v>
      </c>
      <c r="F34" s="371"/>
    </row>
    <row r="35" spans="1:6" s="251" customFormat="1">
      <c r="A35" s="457"/>
      <c r="B35" s="197" t="s">
        <v>565</v>
      </c>
      <c r="C35" s="364" t="s">
        <v>564</v>
      </c>
      <c r="D35" s="197"/>
      <c r="E35" s="196">
        <v>4</v>
      </c>
      <c r="F35" s="371"/>
    </row>
    <row r="36" spans="1:6" s="251" customFormat="1" ht="27.6">
      <c r="A36" s="457"/>
      <c r="B36" s="365" t="s">
        <v>622</v>
      </c>
      <c r="C36" s="373" t="s">
        <v>623</v>
      </c>
      <c r="D36" s="197"/>
      <c r="E36" s="196" t="s">
        <v>727</v>
      </c>
      <c r="F36" s="371"/>
    </row>
    <row r="37" spans="1:6" s="251" customFormat="1" ht="51.75" customHeight="1">
      <c r="A37" s="457"/>
      <c r="B37" s="365" t="s">
        <v>833</v>
      </c>
      <c r="C37" s="373" t="s">
        <v>804</v>
      </c>
      <c r="D37" s="197"/>
      <c r="E37" s="374" t="s">
        <v>805</v>
      </c>
      <c r="F37" s="371"/>
    </row>
    <row r="38" spans="1:6" s="251" customFormat="1">
      <c r="A38" s="185"/>
      <c r="B38" s="207"/>
      <c r="C38" s="208"/>
      <c r="D38" s="208"/>
      <c r="E38" s="185"/>
      <c r="F38" s="355"/>
    </row>
    <row r="39" spans="1:6">
      <c r="A39" s="185"/>
      <c r="C39" s="208"/>
      <c r="D39" s="208"/>
      <c r="E39" s="185"/>
    </row>
    <row r="40" spans="1:6">
      <c r="A40" s="185"/>
      <c r="C40" s="208"/>
      <c r="D40" s="208"/>
      <c r="E40" s="185"/>
    </row>
    <row r="41" spans="1:6">
      <c r="A41" s="185"/>
      <c r="C41" s="208"/>
      <c r="D41" s="208"/>
      <c r="E41" s="185"/>
    </row>
    <row r="42" spans="1:6">
      <c r="A42" s="185"/>
      <c r="C42" s="208"/>
      <c r="D42" s="208"/>
      <c r="E42" s="185"/>
    </row>
    <row r="43" spans="1:6">
      <c r="A43" s="185"/>
      <c r="C43" s="208"/>
      <c r="D43" s="208"/>
      <c r="E43" s="185"/>
    </row>
    <row r="44" spans="1:6">
      <c r="A44" s="185"/>
      <c r="C44" s="208"/>
      <c r="D44" s="208"/>
      <c r="E44" s="185"/>
    </row>
    <row r="45" spans="1:6">
      <c r="A45" s="185"/>
      <c r="C45" s="208"/>
      <c r="D45" s="208"/>
      <c r="E45" s="185"/>
    </row>
    <row r="46" spans="1:6">
      <c r="A46" s="185"/>
      <c r="C46" s="208"/>
      <c r="D46" s="208"/>
      <c r="E46" s="185"/>
    </row>
    <row r="47" spans="1:6">
      <c r="A47" s="185"/>
      <c r="C47" s="208"/>
      <c r="D47" s="208"/>
      <c r="E47" s="185"/>
    </row>
    <row r="48" spans="1:6">
      <c r="A48" s="185"/>
      <c r="C48" s="208"/>
      <c r="D48" s="208"/>
      <c r="E48" s="185"/>
    </row>
    <row r="49" spans="1:5">
      <c r="A49" s="185"/>
      <c r="C49" s="208"/>
      <c r="D49" s="208"/>
      <c r="E49" s="185"/>
    </row>
    <row r="50" spans="1:5">
      <c r="A50" s="185"/>
      <c r="C50" s="208"/>
      <c r="D50" s="208"/>
      <c r="E50" s="185"/>
    </row>
    <row r="51" spans="1:5">
      <c r="A51" s="185"/>
      <c r="C51" s="208"/>
      <c r="D51" s="208"/>
      <c r="E51" s="185"/>
    </row>
    <row r="52" spans="1:5">
      <c r="A52" s="185"/>
      <c r="C52" s="208"/>
      <c r="D52" s="208"/>
      <c r="E52" s="185"/>
    </row>
    <row r="53" spans="1:5">
      <c r="A53" s="185"/>
      <c r="C53" s="208"/>
      <c r="D53" s="208"/>
      <c r="E53" s="185"/>
    </row>
    <row r="54" spans="1:5">
      <c r="A54" s="185"/>
      <c r="C54" s="208"/>
      <c r="D54" s="208"/>
      <c r="E54" s="185"/>
    </row>
    <row r="55" spans="1:5">
      <c r="A55" s="185"/>
      <c r="C55" s="208"/>
      <c r="D55" s="208"/>
      <c r="E55" s="185"/>
    </row>
    <row r="56" spans="1:5">
      <c r="A56" s="185"/>
      <c r="C56" s="208"/>
      <c r="D56" s="208"/>
      <c r="E56" s="185"/>
    </row>
    <row r="57" spans="1:5">
      <c r="A57" s="185"/>
      <c r="C57" s="208"/>
      <c r="D57" s="208"/>
      <c r="E57" s="185"/>
    </row>
    <row r="58" spans="1:5">
      <c r="A58" s="185"/>
      <c r="C58" s="208"/>
      <c r="D58" s="208"/>
      <c r="E58" s="185"/>
    </row>
    <row r="59" spans="1:5">
      <c r="A59" s="185"/>
      <c r="C59" s="208"/>
      <c r="D59" s="208"/>
      <c r="E59" s="185"/>
    </row>
    <row r="60" spans="1:5">
      <c r="A60" s="185"/>
    </row>
    <row r="61" spans="1:5">
      <c r="A61" s="185"/>
    </row>
    <row r="62" spans="1:5">
      <c r="A62" s="185"/>
    </row>
  </sheetData>
  <mergeCells count="3">
    <mergeCell ref="A27:F27"/>
    <mergeCell ref="A29:F29"/>
    <mergeCell ref="A30:A37"/>
  </mergeCells>
  <conditionalFormatting sqref="B28:E28">
    <cfRule type="expression" dxfId="117" priority="2">
      <formula>#REF!&gt;0</formula>
    </cfRule>
  </conditionalFormatting>
  <conditionalFormatting sqref="F28">
    <cfRule type="expression" dxfId="116" priority="1" stopIfTrue="1">
      <formula>#REF!&gt;0</formula>
    </cfRule>
  </conditionalFormatting>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F52"/>
  <sheetViews>
    <sheetView zoomScale="80" zoomScaleNormal="80" workbookViewId="0">
      <selection sqref="A1:XFD1048576"/>
    </sheetView>
  </sheetViews>
  <sheetFormatPr defaultColWidth="9.109375" defaultRowHeight="13.8"/>
  <cols>
    <col min="1" max="1" width="28.109375" style="207" customWidth="1"/>
    <col min="2" max="2" width="31.44140625" style="207" customWidth="1"/>
    <col min="3" max="3" width="88.88671875" style="209" customWidth="1"/>
    <col min="4" max="4" width="25.6640625" style="209" customWidth="1"/>
    <col min="5" max="5" width="22" style="207" customWidth="1"/>
    <col min="6" max="6" width="60.5546875" style="355" customWidth="1"/>
    <col min="7" max="16384" width="9.109375" style="185"/>
  </cols>
  <sheetData>
    <row r="1" spans="1:6">
      <c r="A1" s="181"/>
      <c r="B1" s="182"/>
      <c r="C1" s="181"/>
      <c r="D1" s="183"/>
      <c r="E1" s="184"/>
      <c r="F1" s="352"/>
    </row>
    <row r="2" spans="1:6" ht="34.799999999999997">
      <c r="A2" s="186" t="s">
        <v>944</v>
      </c>
      <c r="B2" s="187">
        <v>160</v>
      </c>
      <c r="C2" s="186"/>
      <c r="D2" s="188"/>
      <c r="E2" s="189"/>
      <c r="F2" s="352"/>
    </row>
    <row r="3" spans="1:6" ht="17.399999999999999">
      <c r="A3" s="186"/>
      <c r="B3" s="187"/>
      <c r="C3" s="186" t="s">
        <v>965</v>
      </c>
      <c r="D3" s="188"/>
      <c r="E3" s="189"/>
      <c r="F3" s="352"/>
    </row>
    <row r="4" spans="1:6" ht="52.2">
      <c r="A4" s="186" t="s">
        <v>136</v>
      </c>
      <c r="B4" s="266" t="s">
        <v>973</v>
      </c>
      <c r="C4" s="186" t="s">
        <v>972</v>
      </c>
      <c r="D4" s="190"/>
      <c r="E4" s="189"/>
      <c r="F4" s="352"/>
    </row>
    <row r="5" spans="1:6" ht="30.75" customHeight="1">
      <c r="A5" s="191" t="s">
        <v>5</v>
      </c>
      <c r="B5" s="191" t="s">
        <v>133</v>
      </c>
      <c r="C5" s="191" t="s">
        <v>0</v>
      </c>
      <c r="D5" s="191" t="s">
        <v>656</v>
      </c>
      <c r="E5" s="192" t="s">
        <v>138</v>
      </c>
      <c r="F5" s="348" t="s">
        <v>30</v>
      </c>
    </row>
    <row r="6" spans="1:6" s="397" customFormat="1" ht="96" customHeight="1">
      <c r="A6" s="197" t="s">
        <v>118</v>
      </c>
      <c r="B6" s="191" t="s">
        <v>955</v>
      </c>
      <c r="C6" s="394" t="s">
        <v>964</v>
      </c>
      <c r="D6" s="197" t="s">
        <v>971</v>
      </c>
      <c r="E6" s="192" t="s">
        <v>933</v>
      </c>
      <c r="F6" s="394" t="s">
        <v>974</v>
      </c>
    </row>
    <row r="7" spans="1:6" ht="133.5" customHeight="1">
      <c r="A7" s="330" t="s">
        <v>118</v>
      </c>
      <c r="B7" s="386" t="s">
        <v>876</v>
      </c>
      <c r="C7" s="389" t="s">
        <v>162</v>
      </c>
      <c r="D7" s="367" t="s">
        <v>968</v>
      </c>
      <c r="E7" s="377" t="s">
        <v>869</v>
      </c>
      <c r="F7" s="375" t="s">
        <v>969</v>
      </c>
    </row>
    <row r="8" spans="1:6" ht="14.25" customHeight="1">
      <c r="A8" s="330"/>
      <c r="B8" s="361"/>
      <c r="C8" s="389"/>
      <c r="D8" s="367"/>
      <c r="E8" s="382" t="s">
        <v>956</v>
      </c>
      <c r="F8" s="398"/>
    </row>
    <row r="9" spans="1:6" s="328" customFormat="1" ht="72" customHeight="1">
      <c r="A9" s="291" t="s">
        <v>118</v>
      </c>
      <c r="B9" s="191" t="s">
        <v>883</v>
      </c>
      <c r="C9" s="364" t="s">
        <v>882</v>
      </c>
      <c r="D9" s="197" t="s">
        <v>889</v>
      </c>
      <c r="E9" s="356" t="s">
        <v>862</v>
      </c>
      <c r="F9" s="394" t="s">
        <v>975</v>
      </c>
    </row>
    <row r="10" spans="1:6" s="328" customFormat="1" ht="129.75" customHeight="1">
      <c r="A10" s="291" t="s">
        <v>118</v>
      </c>
      <c r="B10" s="191" t="s">
        <v>886</v>
      </c>
      <c r="C10" s="373" t="s">
        <v>967</v>
      </c>
      <c r="D10" s="197" t="s">
        <v>966</v>
      </c>
      <c r="E10" s="356" t="s">
        <v>863</v>
      </c>
      <c r="F10" s="394" t="s">
        <v>102</v>
      </c>
    </row>
    <row r="11" spans="1:6" s="328" customFormat="1" ht="29.25" customHeight="1">
      <c r="A11" s="291" t="s">
        <v>118</v>
      </c>
      <c r="B11" s="191" t="s">
        <v>896</v>
      </c>
      <c r="C11" s="364" t="s">
        <v>884</v>
      </c>
      <c r="D11" s="197" t="s">
        <v>887</v>
      </c>
      <c r="E11" s="356" t="s">
        <v>864</v>
      </c>
      <c r="F11" s="365"/>
    </row>
    <row r="12" spans="1:6" s="328" customFormat="1" ht="29.25" customHeight="1">
      <c r="A12" s="291" t="s">
        <v>118</v>
      </c>
      <c r="B12" s="191" t="s">
        <v>897</v>
      </c>
      <c r="C12" s="364" t="s">
        <v>895</v>
      </c>
      <c r="D12" s="197" t="s">
        <v>887</v>
      </c>
      <c r="E12" s="356" t="s">
        <v>837</v>
      </c>
      <c r="F12" s="365"/>
    </row>
    <row r="13" spans="1:6" s="328" customFormat="1" ht="29.25" customHeight="1">
      <c r="A13" s="291" t="s">
        <v>118</v>
      </c>
      <c r="B13" s="191" t="s">
        <v>899</v>
      </c>
      <c r="C13" s="364" t="s">
        <v>898</v>
      </c>
      <c r="D13" s="197" t="s">
        <v>894</v>
      </c>
      <c r="E13" s="356" t="s">
        <v>838</v>
      </c>
      <c r="F13" s="365"/>
    </row>
    <row r="14" spans="1:6" s="328" customFormat="1" ht="29.25" customHeight="1">
      <c r="A14" s="291" t="s">
        <v>118</v>
      </c>
      <c r="B14" s="191" t="s">
        <v>903</v>
      </c>
      <c r="C14" s="364" t="s">
        <v>902</v>
      </c>
      <c r="D14" s="197" t="s">
        <v>894</v>
      </c>
      <c r="E14" s="356" t="s">
        <v>839</v>
      </c>
      <c r="F14" s="365"/>
    </row>
    <row r="15" spans="1:6" s="328" customFormat="1" ht="29.25" customHeight="1">
      <c r="A15" s="291" t="s">
        <v>118</v>
      </c>
      <c r="B15" s="191" t="s">
        <v>905</v>
      </c>
      <c r="C15" s="364" t="s">
        <v>904</v>
      </c>
      <c r="D15" s="197" t="s">
        <v>906</v>
      </c>
      <c r="E15" s="356" t="s">
        <v>840</v>
      </c>
      <c r="F15" s="365"/>
    </row>
    <row r="16" spans="1:6" s="328" customFormat="1" ht="29.25" customHeight="1">
      <c r="A16" s="291" t="s">
        <v>118</v>
      </c>
      <c r="B16" s="191" t="s">
        <v>946</v>
      </c>
      <c r="C16" s="364" t="s">
        <v>945</v>
      </c>
      <c r="D16" s="197" t="s">
        <v>121</v>
      </c>
      <c r="E16" s="356" t="s">
        <v>841</v>
      </c>
      <c r="F16" s="365"/>
    </row>
    <row r="17" spans="1:6" s="251" customFormat="1" ht="99.75" customHeight="1">
      <c r="A17" s="451" t="s">
        <v>37</v>
      </c>
      <c r="B17" s="452"/>
      <c r="C17" s="452"/>
      <c r="D17" s="452"/>
      <c r="E17" s="452"/>
      <c r="F17" s="453"/>
    </row>
    <row r="18" spans="1:6" s="251" customFormat="1" ht="55.2">
      <c r="A18" s="203" t="s">
        <v>118</v>
      </c>
      <c r="B18" s="197" t="s">
        <v>152</v>
      </c>
      <c r="C18" s="120"/>
      <c r="D18" s="197">
        <v>40</v>
      </c>
      <c r="E18" s="196"/>
      <c r="F18" s="368" t="s">
        <v>970</v>
      </c>
    </row>
    <row r="19" spans="1:6" s="251" customFormat="1" ht="14.4" thickBot="1">
      <c r="A19" s="454" t="s">
        <v>16</v>
      </c>
      <c r="B19" s="458"/>
      <c r="C19" s="458"/>
      <c r="D19" s="458"/>
      <c r="E19" s="458"/>
      <c r="F19" s="459"/>
    </row>
    <row r="20" spans="1:6" s="251" customFormat="1" ht="18.75" customHeight="1">
      <c r="A20" s="457" t="s">
        <v>157</v>
      </c>
      <c r="B20" s="120" t="s">
        <v>637</v>
      </c>
      <c r="C20" s="369" t="s">
        <v>636</v>
      </c>
      <c r="D20" s="120"/>
      <c r="E20" s="202" t="s">
        <v>575</v>
      </c>
      <c r="F20" s="370"/>
    </row>
    <row r="21" spans="1:6" s="251" customFormat="1" ht="16.5" customHeight="1">
      <c r="A21" s="457"/>
      <c r="B21" s="120" t="s">
        <v>215</v>
      </c>
      <c r="C21" s="369" t="s">
        <v>243</v>
      </c>
      <c r="D21" s="120"/>
      <c r="E21" s="202">
        <v>1</v>
      </c>
      <c r="F21" s="370"/>
    </row>
    <row r="22" spans="1:6" s="251" customFormat="1" ht="18" customHeight="1">
      <c r="A22" s="457"/>
      <c r="B22" s="197" t="s">
        <v>579</v>
      </c>
      <c r="C22" s="364" t="s">
        <v>578</v>
      </c>
      <c r="D22" s="197"/>
      <c r="E22" s="196">
        <v>2</v>
      </c>
      <c r="F22" s="371"/>
    </row>
    <row r="23" spans="1:6" s="251" customFormat="1" ht="40.200000000000003" customHeight="1">
      <c r="A23" s="457"/>
      <c r="B23" s="197" t="s">
        <v>154</v>
      </c>
      <c r="C23" s="364" t="s">
        <v>156</v>
      </c>
      <c r="D23" s="197"/>
      <c r="E23" s="196">
        <v>3</v>
      </c>
      <c r="F23" s="371"/>
    </row>
    <row r="24" spans="1:6" s="251" customFormat="1" ht="40.200000000000003" customHeight="1">
      <c r="A24" s="457"/>
      <c r="B24" s="197" t="s">
        <v>582</v>
      </c>
      <c r="C24" s="364" t="s">
        <v>581</v>
      </c>
      <c r="D24" s="197"/>
      <c r="E24" s="372" t="s">
        <v>727</v>
      </c>
      <c r="F24" s="371"/>
    </row>
    <row r="25" spans="1:6" s="251" customFormat="1">
      <c r="A25" s="457"/>
      <c r="B25" s="197" t="s">
        <v>565</v>
      </c>
      <c r="C25" s="364" t="s">
        <v>564</v>
      </c>
      <c r="D25" s="197"/>
      <c r="E25" s="196">
        <v>4</v>
      </c>
      <c r="F25" s="371"/>
    </row>
    <row r="26" spans="1:6" s="251" customFormat="1" ht="27.6">
      <c r="A26" s="457"/>
      <c r="B26" s="365" t="s">
        <v>622</v>
      </c>
      <c r="C26" s="373" t="s">
        <v>623</v>
      </c>
      <c r="D26" s="197"/>
      <c r="E26" s="196" t="s">
        <v>727</v>
      </c>
      <c r="F26" s="371"/>
    </row>
    <row r="27" spans="1:6" s="251" customFormat="1" ht="51.75" customHeight="1">
      <c r="A27" s="457"/>
      <c r="B27" s="365" t="s">
        <v>833</v>
      </c>
      <c r="C27" s="373" t="s">
        <v>804</v>
      </c>
      <c r="D27" s="197"/>
      <c r="E27" s="374" t="s">
        <v>805</v>
      </c>
      <c r="F27" s="371"/>
    </row>
    <row r="28" spans="1:6" s="251" customFormat="1">
      <c r="A28" s="185"/>
      <c r="B28" s="207"/>
      <c r="C28" s="208"/>
      <c r="D28" s="208"/>
      <c r="E28" s="185"/>
      <c r="F28" s="355"/>
    </row>
    <row r="29" spans="1:6">
      <c r="A29" s="185"/>
      <c r="C29" s="208"/>
      <c r="D29" s="208"/>
      <c r="E29" s="185"/>
    </row>
    <row r="30" spans="1:6">
      <c r="A30" s="185"/>
      <c r="C30" s="208"/>
      <c r="D30" s="208"/>
      <c r="E30" s="185"/>
    </row>
    <row r="31" spans="1:6">
      <c r="A31" s="185"/>
      <c r="C31" s="208"/>
      <c r="D31" s="208"/>
      <c r="E31" s="185"/>
    </row>
    <row r="32" spans="1:6">
      <c r="A32" s="185"/>
      <c r="C32" s="208"/>
      <c r="D32" s="208"/>
      <c r="E32" s="185"/>
    </row>
    <row r="33" spans="1:5">
      <c r="A33" s="185"/>
      <c r="C33" s="208"/>
      <c r="D33" s="208"/>
      <c r="E33" s="185"/>
    </row>
    <row r="34" spans="1:5">
      <c r="A34" s="185"/>
      <c r="C34" s="208"/>
      <c r="D34" s="208"/>
      <c r="E34" s="185"/>
    </row>
    <row r="35" spans="1:5">
      <c r="A35" s="185"/>
      <c r="C35" s="208"/>
      <c r="D35" s="208"/>
      <c r="E35" s="185"/>
    </row>
    <row r="36" spans="1:5">
      <c r="A36" s="185"/>
      <c r="C36" s="208"/>
      <c r="D36" s="208"/>
      <c r="E36" s="185"/>
    </row>
    <row r="37" spans="1:5">
      <c r="A37" s="185"/>
      <c r="C37" s="208"/>
      <c r="D37" s="208"/>
      <c r="E37" s="185"/>
    </row>
    <row r="38" spans="1:5">
      <c r="A38" s="185"/>
      <c r="C38" s="208"/>
      <c r="D38" s="208"/>
      <c r="E38" s="185"/>
    </row>
    <row r="39" spans="1:5">
      <c r="A39" s="185"/>
      <c r="C39" s="208"/>
      <c r="D39" s="208"/>
      <c r="E39" s="185"/>
    </row>
    <row r="40" spans="1:5">
      <c r="A40" s="185"/>
      <c r="C40" s="208"/>
      <c r="D40" s="208"/>
      <c r="E40" s="185"/>
    </row>
    <row r="41" spans="1:5">
      <c r="A41" s="185"/>
      <c r="C41" s="208"/>
      <c r="D41" s="208"/>
      <c r="E41" s="185"/>
    </row>
    <row r="42" spans="1:5">
      <c r="A42" s="185"/>
      <c r="C42" s="208"/>
      <c r="D42" s="208"/>
      <c r="E42" s="185"/>
    </row>
    <row r="43" spans="1:5">
      <c r="A43" s="185"/>
      <c r="C43" s="208"/>
      <c r="D43" s="208"/>
      <c r="E43" s="185"/>
    </row>
    <row r="44" spans="1:5">
      <c r="A44" s="185"/>
      <c r="C44" s="208"/>
      <c r="D44" s="208"/>
      <c r="E44" s="185"/>
    </row>
    <row r="45" spans="1:5">
      <c r="A45" s="185"/>
      <c r="C45" s="208"/>
      <c r="D45" s="208"/>
      <c r="E45" s="185"/>
    </row>
    <row r="46" spans="1:5">
      <c r="A46" s="185"/>
      <c r="C46" s="208"/>
      <c r="D46" s="208"/>
      <c r="E46" s="185"/>
    </row>
    <row r="47" spans="1:5">
      <c r="A47" s="185"/>
      <c r="C47" s="208"/>
      <c r="D47" s="208"/>
      <c r="E47" s="185"/>
    </row>
    <row r="48" spans="1:5">
      <c r="A48" s="185"/>
      <c r="C48" s="208"/>
      <c r="D48" s="208"/>
      <c r="E48" s="185"/>
    </row>
    <row r="49" spans="1:5">
      <c r="A49" s="185"/>
      <c r="C49" s="208"/>
      <c r="D49" s="208"/>
      <c r="E49" s="185"/>
    </row>
    <row r="50" spans="1:5">
      <c r="A50" s="185"/>
    </row>
    <row r="51" spans="1:5">
      <c r="A51" s="185"/>
    </row>
    <row r="52" spans="1:5">
      <c r="A52" s="185"/>
    </row>
  </sheetData>
  <mergeCells count="3">
    <mergeCell ref="A17:F17"/>
    <mergeCell ref="A19:F19"/>
    <mergeCell ref="A20:A27"/>
  </mergeCells>
  <conditionalFormatting sqref="B18:E18">
    <cfRule type="expression" dxfId="115" priority="2">
      <formula>#REF!&gt;0</formula>
    </cfRule>
  </conditionalFormatting>
  <conditionalFormatting sqref="F18">
    <cfRule type="expression" dxfId="114" priority="1" stopIfTrue="1">
      <formula>#REF!&gt;0</formula>
    </cfRule>
  </conditionalFormatting>
  <pageMargins left="0.7" right="0.7" top="0.75" bottom="0.75" header="0.3" footer="0.3"/>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FF0000"/>
  </sheetPr>
  <dimension ref="A1:F57"/>
  <sheetViews>
    <sheetView zoomScale="80" zoomScaleNormal="80" workbookViewId="0">
      <selection activeCell="F7" sqref="F7"/>
    </sheetView>
  </sheetViews>
  <sheetFormatPr defaultColWidth="9.109375" defaultRowHeight="13.8"/>
  <cols>
    <col min="1" max="1" width="28.109375" style="207" customWidth="1"/>
    <col min="2" max="2" width="31.44140625" style="207" customWidth="1"/>
    <col min="3" max="3" width="88.88671875" style="209" customWidth="1"/>
    <col min="4" max="4" width="25.6640625" style="209" customWidth="1"/>
    <col min="5" max="5" width="22" style="207" customWidth="1"/>
    <col min="6" max="6" width="60.5546875" style="355" customWidth="1"/>
    <col min="7" max="16384" width="9.109375" style="185"/>
  </cols>
  <sheetData>
    <row r="1" spans="1:6">
      <c r="A1" s="181"/>
      <c r="B1" s="182"/>
      <c r="C1" s="181"/>
      <c r="D1" s="183"/>
      <c r="E1" s="184"/>
      <c r="F1" s="352"/>
    </row>
    <row r="2" spans="1:6" ht="34.799999999999997">
      <c r="A2" s="186" t="s">
        <v>944</v>
      </c>
      <c r="B2" s="187">
        <v>160</v>
      </c>
      <c r="C2" s="186"/>
      <c r="D2" s="188"/>
      <c r="E2" s="189"/>
      <c r="F2" s="352"/>
    </row>
    <row r="3" spans="1:6" ht="17.399999999999999">
      <c r="A3" s="186"/>
      <c r="B3" s="187"/>
      <c r="C3" s="186" t="s">
        <v>943</v>
      </c>
      <c r="D3" s="188"/>
      <c r="E3" s="189"/>
      <c r="F3" s="352"/>
    </row>
    <row r="4" spans="1:6" ht="52.2">
      <c r="A4" s="186" t="s">
        <v>136</v>
      </c>
      <c r="B4" s="266" t="s">
        <v>954</v>
      </c>
      <c r="C4" s="186" t="s">
        <v>953</v>
      </c>
      <c r="D4" s="190"/>
      <c r="E4" s="189"/>
      <c r="F4" s="352"/>
    </row>
    <row r="5" spans="1:6" ht="30.75" customHeight="1">
      <c r="A5" s="191" t="s">
        <v>5</v>
      </c>
      <c r="B5" s="191" t="s">
        <v>133</v>
      </c>
      <c r="C5" s="191" t="s">
        <v>0</v>
      </c>
      <c r="D5" s="191" t="s">
        <v>656</v>
      </c>
      <c r="E5" s="192" t="s">
        <v>138</v>
      </c>
      <c r="F5" s="348" t="s">
        <v>30</v>
      </c>
    </row>
    <row r="6" spans="1:6" ht="82.5" customHeight="1">
      <c r="A6" s="119" t="s">
        <v>106</v>
      </c>
      <c r="B6" s="212" t="s">
        <v>934</v>
      </c>
      <c r="C6" s="395" t="s">
        <v>942</v>
      </c>
      <c r="D6" s="119" t="s">
        <v>952</v>
      </c>
      <c r="E6" s="396" t="s">
        <v>933</v>
      </c>
      <c r="F6" s="393" t="s">
        <v>951</v>
      </c>
    </row>
    <row r="7" spans="1:6" s="397" customFormat="1" ht="82.5" customHeight="1">
      <c r="A7" s="197" t="s">
        <v>106</v>
      </c>
      <c r="B7" s="191" t="s">
        <v>955</v>
      </c>
      <c r="C7" s="364" t="s">
        <v>962</v>
      </c>
      <c r="D7" s="197" t="s">
        <v>963</v>
      </c>
      <c r="E7" s="192" t="s">
        <v>933</v>
      </c>
      <c r="F7" s="394"/>
    </row>
    <row r="8" spans="1:6" ht="102" customHeight="1">
      <c r="A8" s="330" t="s">
        <v>106</v>
      </c>
      <c r="B8" s="386" t="s">
        <v>876</v>
      </c>
      <c r="C8" s="389" t="s">
        <v>162</v>
      </c>
      <c r="D8" s="367" t="s">
        <v>961</v>
      </c>
      <c r="E8" s="377" t="s">
        <v>869</v>
      </c>
      <c r="F8" s="375" t="s">
        <v>960</v>
      </c>
    </row>
    <row r="9" spans="1:6" ht="44.25" customHeight="1">
      <c r="A9" s="291" t="s">
        <v>106</v>
      </c>
      <c r="B9" s="121" t="s">
        <v>926</v>
      </c>
      <c r="C9" s="388" t="s">
        <v>927</v>
      </c>
      <c r="D9" s="120" t="s">
        <v>894</v>
      </c>
      <c r="E9" s="387" t="s">
        <v>928</v>
      </c>
      <c r="F9" s="385"/>
    </row>
    <row r="10" spans="1:6" ht="14.25" customHeight="1">
      <c r="A10" s="330"/>
      <c r="B10" s="361"/>
      <c r="C10" s="389"/>
      <c r="D10" s="367"/>
      <c r="E10" s="382" t="s">
        <v>956</v>
      </c>
      <c r="F10" s="398"/>
    </row>
    <row r="11" spans="1:6" s="328" customFormat="1" ht="48" customHeight="1">
      <c r="A11" s="279" t="s">
        <v>106</v>
      </c>
      <c r="B11" s="212" t="s">
        <v>947</v>
      </c>
      <c r="C11" s="399" t="s">
        <v>949</v>
      </c>
      <c r="D11" s="119" t="s">
        <v>948</v>
      </c>
      <c r="E11" s="400" t="s">
        <v>958</v>
      </c>
      <c r="F11" s="393" t="s">
        <v>957</v>
      </c>
    </row>
    <row r="12" spans="1:6" s="328" customFormat="1" ht="29.25" customHeight="1">
      <c r="A12" s="291" t="s">
        <v>106</v>
      </c>
      <c r="B12" s="191" t="s">
        <v>820</v>
      </c>
      <c r="C12" s="364" t="s">
        <v>785</v>
      </c>
      <c r="D12" s="197" t="s">
        <v>893</v>
      </c>
      <c r="E12" s="356" t="s">
        <v>862</v>
      </c>
      <c r="F12" s="394" t="s">
        <v>959</v>
      </c>
    </row>
    <row r="13" spans="1:6" s="328" customFormat="1" ht="29.25" customHeight="1">
      <c r="A13" s="291" t="s">
        <v>106</v>
      </c>
      <c r="B13" s="191" t="s">
        <v>881</v>
      </c>
      <c r="C13" s="364" t="s">
        <v>880</v>
      </c>
      <c r="D13" s="197" t="s">
        <v>890</v>
      </c>
      <c r="E13" s="356" t="s">
        <v>863</v>
      </c>
      <c r="F13" s="365"/>
    </row>
    <row r="14" spans="1:6" s="328" customFormat="1" ht="29.25" customHeight="1">
      <c r="A14" s="291" t="s">
        <v>106</v>
      </c>
      <c r="B14" s="191" t="s">
        <v>883</v>
      </c>
      <c r="C14" s="364" t="s">
        <v>882</v>
      </c>
      <c r="D14" s="197" t="s">
        <v>889</v>
      </c>
      <c r="E14" s="356" t="s">
        <v>864</v>
      </c>
      <c r="F14" s="365"/>
    </row>
    <row r="15" spans="1:6" s="328" customFormat="1" ht="129.75" customHeight="1">
      <c r="A15" s="291" t="s">
        <v>106</v>
      </c>
      <c r="B15" s="191" t="s">
        <v>886</v>
      </c>
      <c r="C15" s="373" t="s">
        <v>885</v>
      </c>
      <c r="D15" s="197" t="s">
        <v>888</v>
      </c>
      <c r="E15" s="356" t="s">
        <v>837</v>
      </c>
      <c r="F15" s="365"/>
    </row>
    <row r="16" spans="1:6" s="328" customFormat="1" ht="29.25" customHeight="1">
      <c r="A16" s="291" t="s">
        <v>106</v>
      </c>
      <c r="B16" s="191" t="s">
        <v>896</v>
      </c>
      <c r="C16" s="364" t="s">
        <v>884</v>
      </c>
      <c r="D16" s="197" t="s">
        <v>887</v>
      </c>
      <c r="E16" s="356" t="s">
        <v>838</v>
      </c>
      <c r="F16" s="365"/>
    </row>
    <row r="17" spans="1:6" s="328" customFormat="1" ht="29.25" customHeight="1">
      <c r="A17" s="291" t="s">
        <v>106</v>
      </c>
      <c r="B17" s="191" t="s">
        <v>897</v>
      </c>
      <c r="C17" s="364" t="s">
        <v>895</v>
      </c>
      <c r="D17" s="197" t="s">
        <v>887</v>
      </c>
      <c r="E17" s="356" t="s">
        <v>839</v>
      </c>
      <c r="F17" s="365"/>
    </row>
    <row r="18" spans="1:6" s="328" customFormat="1" ht="29.25" customHeight="1">
      <c r="A18" s="291" t="s">
        <v>106</v>
      </c>
      <c r="B18" s="191" t="s">
        <v>899</v>
      </c>
      <c r="C18" s="364" t="s">
        <v>898</v>
      </c>
      <c r="D18" s="197" t="s">
        <v>894</v>
      </c>
      <c r="E18" s="356" t="s">
        <v>840</v>
      </c>
      <c r="F18" s="365"/>
    </row>
    <row r="19" spans="1:6" s="328" customFormat="1" ht="29.25" customHeight="1">
      <c r="A19" s="291" t="s">
        <v>106</v>
      </c>
      <c r="B19" s="191" t="s">
        <v>903</v>
      </c>
      <c r="C19" s="364" t="s">
        <v>902</v>
      </c>
      <c r="D19" s="197" t="s">
        <v>894</v>
      </c>
      <c r="E19" s="356" t="s">
        <v>841</v>
      </c>
      <c r="F19" s="365"/>
    </row>
    <row r="20" spans="1:6" s="328" customFormat="1" ht="29.25" customHeight="1">
      <c r="A20" s="291" t="s">
        <v>106</v>
      </c>
      <c r="B20" s="191" t="s">
        <v>905</v>
      </c>
      <c r="C20" s="364" t="s">
        <v>904</v>
      </c>
      <c r="D20" s="197" t="s">
        <v>906</v>
      </c>
      <c r="E20" s="356" t="s">
        <v>842</v>
      </c>
      <c r="F20" s="365"/>
    </row>
    <row r="21" spans="1:6" s="328" customFormat="1" ht="29.25" customHeight="1">
      <c r="A21" s="291" t="s">
        <v>106</v>
      </c>
      <c r="B21" s="191" t="s">
        <v>946</v>
      </c>
      <c r="C21" s="364" t="s">
        <v>945</v>
      </c>
      <c r="D21" s="197" t="s">
        <v>121</v>
      </c>
      <c r="E21" s="356" t="s">
        <v>907</v>
      </c>
      <c r="F21" s="365"/>
    </row>
    <row r="22" spans="1:6" s="251" customFormat="1" ht="99.75" customHeight="1">
      <c r="A22" s="451" t="s">
        <v>37</v>
      </c>
      <c r="B22" s="452"/>
      <c r="C22" s="452"/>
      <c r="D22" s="452"/>
      <c r="E22" s="452"/>
      <c r="F22" s="453"/>
    </row>
    <row r="23" spans="1:6" s="251" customFormat="1" ht="55.2">
      <c r="A23" s="203" t="s">
        <v>106</v>
      </c>
      <c r="B23" s="197" t="s">
        <v>152</v>
      </c>
      <c r="C23" s="120"/>
      <c r="D23" s="197">
        <v>40</v>
      </c>
      <c r="E23" s="196"/>
      <c r="F23" s="368" t="s">
        <v>950</v>
      </c>
    </row>
    <row r="24" spans="1:6" s="251" customFormat="1" ht="14.4" thickBot="1">
      <c r="A24" s="454" t="s">
        <v>16</v>
      </c>
      <c r="B24" s="458"/>
      <c r="C24" s="458"/>
      <c r="D24" s="458"/>
      <c r="E24" s="458"/>
      <c r="F24" s="459"/>
    </row>
    <row r="25" spans="1:6" s="251" customFormat="1" ht="18.75" customHeight="1">
      <c r="A25" s="457" t="s">
        <v>157</v>
      </c>
      <c r="B25" s="120" t="s">
        <v>637</v>
      </c>
      <c r="C25" s="369" t="s">
        <v>636</v>
      </c>
      <c r="D25" s="120"/>
      <c r="E25" s="202" t="s">
        <v>575</v>
      </c>
      <c r="F25" s="370"/>
    </row>
    <row r="26" spans="1:6" s="251" customFormat="1" ht="16.5" customHeight="1">
      <c r="A26" s="457"/>
      <c r="B26" s="120" t="s">
        <v>215</v>
      </c>
      <c r="C26" s="369" t="s">
        <v>243</v>
      </c>
      <c r="D26" s="120"/>
      <c r="E26" s="202">
        <v>1</v>
      </c>
      <c r="F26" s="370"/>
    </row>
    <row r="27" spans="1:6" s="251" customFormat="1" ht="18" customHeight="1">
      <c r="A27" s="457"/>
      <c r="B27" s="197" t="s">
        <v>579</v>
      </c>
      <c r="C27" s="364" t="s">
        <v>578</v>
      </c>
      <c r="D27" s="197"/>
      <c r="E27" s="196">
        <v>2</v>
      </c>
      <c r="F27" s="371"/>
    </row>
    <row r="28" spans="1:6" s="251" customFormat="1" ht="40.200000000000003" customHeight="1">
      <c r="A28" s="457"/>
      <c r="B28" s="197" t="s">
        <v>154</v>
      </c>
      <c r="C28" s="364" t="s">
        <v>156</v>
      </c>
      <c r="D28" s="197"/>
      <c r="E28" s="196">
        <v>3</v>
      </c>
      <c r="F28" s="371"/>
    </row>
    <row r="29" spans="1:6" s="251" customFormat="1" ht="40.200000000000003" customHeight="1">
      <c r="A29" s="457"/>
      <c r="B29" s="197" t="s">
        <v>582</v>
      </c>
      <c r="C29" s="364" t="s">
        <v>581</v>
      </c>
      <c r="D29" s="197"/>
      <c r="E29" s="372" t="s">
        <v>727</v>
      </c>
      <c r="F29" s="371"/>
    </row>
    <row r="30" spans="1:6" s="251" customFormat="1">
      <c r="A30" s="457"/>
      <c r="B30" s="197" t="s">
        <v>565</v>
      </c>
      <c r="C30" s="364" t="s">
        <v>564</v>
      </c>
      <c r="D30" s="197"/>
      <c r="E30" s="196">
        <v>4</v>
      </c>
      <c r="F30" s="371"/>
    </row>
    <row r="31" spans="1:6" s="251" customFormat="1" ht="27.6">
      <c r="A31" s="457"/>
      <c r="B31" s="365" t="s">
        <v>622</v>
      </c>
      <c r="C31" s="373" t="s">
        <v>623</v>
      </c>
      <c r="D31" s="197"/>
      <c r="E31" s="196" t="s">
        <v>727</v>
      </c>
      <c r="F31" s="371"/>
    </row>
    <row r="32" spans="1:6" s="251" customFormat="1" ht="51.75" customHeight="1">
      <c r="A32" s="457"/>
      <c r="B32" s="365" t="s">
        <v>833</v>
      </c>
      <c r="C32" s="373" t="s">
        <v>804</v>
      </c>
      <c r="D32" s="197"/>
      <c r="E32" s="374" t="s">
        <v>805</v>
      </c>
      <c r="F32" s="371"/>
    </row>
    <row r="33" spans="1:6" s="251" customFormat="1">
      <c r="A33" s="185"/>
      <c r="B33" s="207"/>
      <c r="C33" s="208"/>
      <c r="D33" s="208"/>
      <c r="E33" s="185"/>
      <c r="F33" s="355"/>
    </row>
    <row r="34" spans="1:6">
      <c r="A34" s="185"/>
      <c r="C34" s="208"/>
      <c r="D34" s="208"/>
      <c r="E34" s="185"/>
    </row>
    <row r="35" spans="1:6">
      <c r="A35" s="185"/>
      <c r="C35" s="208"/>
      <c r="D35" s="208"/>
      <c r="E35" s="185"/>
    </row>
    <row r="36" spans="1:6">
      <c r="A36" s="185"/>
      <c r="C36" s="208"/>
      <c r="D36" s="208"/>
      <c r="E36" s="185"/>
    </row>
    <row r="37" spans="1:6">
      <c r="A37" s="185"/>
      <c r="C37" s="208"/>
      <c r="D37" s="208"/>
      <c r="E37" s="185"/>
    </row>
    <row r="38" spans="1:6">
      <c r="A38" s="185"/>
      <c r="C38" s="208"/>
      <c r="D38" s="208"/>
      <c r="E38" s="185"/>
    </row>
    <row r="39" spans="1:6">
      <c r="A39" s="185"/>
      <c r="C39" s="208"/>
      <c r="D39" s="208"/>
      <c r="E39" s="185"/>
    </row>
    <row r="40" spans="1:6">
      <c r="A40" s="185"/>
      <c r="C40" s="208"/>
      <c r="D40" s="208"/>
      <c r="E40" s="185"/>
    </row>
    <row r="41" spans="1:6">
      <c r="A41" s="185"/>
      <c r="C41" s="208"/>
      <c r="D41" s="208"/>
      <c r="E41" s="185"/>
    </row>
    <row r="42" spans="1:6">
      <c r="A42" s="185"/>
      <c r="C42" s="208"/>
      <c r="D42" s="208"/>
      <c r="E42" s="185"/>
    </row>
    <row r="43" spans="1:6">
      <c r="A43" s="185"/>
      <c r="C43" s="208"/>
      <c r="D43" s="208"/>
      <c r="E43" s="185"/>
    </row>
    <row r="44" spans="1:6">
      <c r="A44" s="185"/>
      <c r="C44" s="208"/>
      <c r="D44" s="208"/>
      <c r="E44" s="185"/>
    </row>
    <row r="45" spans="1:6">
      <c r="A45" s="185"/>
      <c r="C45" s="208"/>
      <c r="D45" s="208"/>
      <c r="E45" s="185"/>
    </row>
    <row r="46" spans="1:6">
      <c r="A46" s="185"/>
      <c r="C46" s="208"/>
      <c r="D46" s="208"/>
      <c r="E46" s="185"/>
    </row>
    <row r="47" spans="1:6">
      <c r="A47" s="185"/>
      <c r="C47" s="208"/>
      <c r="D47" s="208"/>
      <c r="E47" s="185"/>
    </row>
    <row r="48" spans="1:6">
      <c r="A48" s="185"/>
      <c r="C48" s="208"/>
      <c r="D48" s="208"/>
      <c r="E48" s="185"/>
    </row>
    <row r="49" spans="1:5">
      <c r="A49" s="185"/>
      <c r="C49" s="208"/>
      <c r="D49" s="208"/>
      <c r="E49" s="185"/>
    </row>
    <row r="50" spans="1:5">
      <c r="A50" s="185"/>
      <c r="C50" s="208"/>
      <c r="D50" s="208"/>
      <c r="E50" s="185"/>
    </row>
    <row r="51" spans="1:5">
      <c r="A51" s="185"/>
      <c r="C51" s="208"/>
      <c r="D51" s="208"/>
      <c r="E51" s="185"/>
    </row>
    <row r="52" spans="1:5">
      <c r="A52" s="185"/>
      <c r="C52" s="208"/>
      <c r="D52" s="208"/>
      <c r="E52" s="185"/>
    </row>
    <row r="53" spans="1:5">
      <c r="A53" s="185"/>
      <c r="C53" s="208"/>
      <c r="D53" s="208"/>
      <c r="E53" s="185"/>
    </row>
    <row r="54" spans="1:5">
      <c r="A54" s="185"/>
      <c r="C54" s="208"/>
      <c r="D54" s="208"/>
      <c r="E54" s="185"/>
    </row>
    <row r="55" spans="1:5">
      <c r="A55" s="185"/>
    </row>
    <row r="56" spans="1:5">
      <c r="A56" s="185"/>
    </row>
    <row r="57" spans="1:5">
      <c r="A57" s="185"/>
    </row>
  </sheetData>
  <mergeCells count="3">
    <mergeCell ref="A22:F22"/>
    <mergeCell ref="A24:F24"/>
    <mergeCell ref="A25:A32"/>
  </mergeCells>
  <conditionalFormatting sqref="B23:E23">
    <cfRule type="expression" dxfId="113" priority="2">
      <formula>#REF!&gt;0</formula>
    </cfRule>
  </conditionalFormatting>
  <conditionalFormatting sqref="F23">
    <cfRule type="expression" dxfId="112" priority="1" stopIfTrue="1">
      <formula>#REF!&gt;0</formula>
    </cfRule>
  </conditionalFormatting>
  <pageMargins left="0.7" right="0.7" top="0.75" bottom="0.75" header="0.3" footer="0.3"/>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F59"/>
  <sheetViews>
    <sheetView zoomScale="80" zoomScaleNormal="80" workbookViewId="0">
      <selection sqref="A1:XFD1048576"/>
    </sheetView>
  </sheetViews>
  <sheetFormatPr defaultColWidth="9.109375" defaultRowHeight="13.8"/>
  <cols>
    <col min="1" max="1" width="28.109375" style="207" customWidth="1"/>
    <col min="2" max="2" width="31.44140625" style="207" customWidth="1"/>
    <col min="3" max="3" width="88.88671875" style="209" customWidth="1"/>
    <col min="4" max="4" width="25.6640625" style="209" customWidth="1"/>
    <col min="5" max="5" width="22" style="207" customWidth="1"/>
    <col min="6" max="6" width="58" style="355" customWidth="1"/>
    <col min="7" max="16384" width="9.109375" style="185"/>
  </cols>
  <sheetData>
    <row r="1" spans="1:6">
      <c r="A1" s="181"/>
      <c r="B1" s="182"/>
      <c r="C1" s="181"/>
      <c r="D1" s="183"/>
      <c r="E1" s="184"/>
      <c r="F1" s="352"/>
    </row>
    <row r="2" spans="1:6" ht="34.799999999999997">
      <c r="A2" s="186" t="s">
        <v>921</v>
      </c>
      <c r="B2" s="187">
        <v>160</v>
      </c>
      <c r="C2" s="186"/>
      <c r="D2" s="188"/>
      <c r="E2" s="189"/>
      <c r="F2" s="352"/>
    </row>
    <row r="3" spans="1:6" ht="17.399999999999999">
      <c r="A3" s="186"/>
      <c r="B3" s="187"/>
      <c r="C3" s="186" t="s">
        <v>922</v>
      </c>
      <c r="D3" s="188"/>
      <c r="E3" s="189"/>
      <c r="F3" s="352"/>
    </row>
    <row r="4" spans="1:6" ht="52.2">
      <c r="A4" s="186" t="s">
        <v>136</v>
      </c>
      <c r="B4" s="266" t="s">
        <v>939</v>
      </c>
      <c r="C4" s="186" t="s">
        <v>938</v>
      </c>
      <c r="D4" s="190"/>
      <c r="E4" s="189"/>
      <c r="F4" s="352"/>
    </row>
    <row r="5" spans="1:6" ht="30.75" customHeight="1">
      <c r="A5" s="191" t="s">
        <v>5</v>
      </c>
      <c r="B5" s="191" t="s">
        <v>133</v>
      </c>
      <c r="C5" s="191" t="s">
        <v>0</v>
      </c>
      <c r="D5" s="191" t="s">
        <v>656</v>
      </c>
      <c r="E5" s="192" t="s">
        <v>138</v>
      </c>
      <c r="F5" s="348" t="s">
        <v>30</v>
      </c>
    </row>
    <row r="6" spans="1:6" ht="30.75" customHeight="1">
      <c r="A6" s="119" t="s">
        <v>318</v>
      </c>
      <c r="B6" s="212" t="s">
        <v>930</v>
      </c>
      <c r="C6" s="390" t="s">
        <v>929</v>
      </c>
      <c r="D6" s="119" t="s">
        <v>931</v>
      </c>
      <c r="E6" s="215" t="s">
        <v>616</v>
      </c>
      <c r="F6" s="391"/>
    </row>
    <row r="7" spans="1:6" ht="144.75" customHeight="1">
      <c r="A7" s="197" t="s">
        <v>318</v>
      </c>
      <c r="B7" s="191" t="s">
        <v>934</v>
      </c>
      <c r="C7" s="373" t="s">
        <v>942</v>
      </c>
      <c r="D7" s="197" t="s">
        <v>935</v>
      </c>
      <c r="E7" s="192" t="s">
        <v>933</v>
      </c>
      <c r="F7" s="365"/>
    </row>
    <row r="8" spans="1:6" ht="77.25" customHeight="1">
      <c r="A8" s="330" t="s">
        <v>318</v>
      </c>
      <c r="B8" s="386" t="s">
        <v>876</v>
      </c>
      <c r="C8" s="389" t="s">
        <v>162</v>
      </c>
      <c r="D8" s="367" t="s">
        <v>914</v>
      </c>
      <c r="E8" s="377" t="s">
        <v>932</v>
      </c>
      <c r="F8" s="375" t="s">
        <v>936</v>
      </c>
    </row>
    <row r="9" spans="1:6" ht="44.25" customHeight="1">
      <c r="A9" s="291" t="s">
        <v>318</v>
      </c>
      <c r="B9" s="121" t="s">
        <v>926</v>
      </c>
      <c r="C9" s="388" t="s">
        <v>927</v>
      </c>
      <c r="D9" s="120" t="s">
        <v>894</v>
      </c>
      <c r="E9" s="387" t="s">
        <v>928</v>
      </c>
      <c r="F9" s="385"/>
    </row>
    <row r="10" spans="1:6" s="328" customFormat="1" ht="90.75" customHeight="1">
      <c r="A10" s="279" t="s">
        <v>318</v>
      </c>
      <c r="B10" s="212" t="s">
        <v>817</v>
      </c>
      <c r="C10" s="390" t="s">
        <v>778</v>
      </c>
      <c r="D10" s="267" t="s">
        <v>920</v>
      </c>
      <c r="E10" s="392" t="s">
        <v>866</v>
      </c>
      <c r="F10" s="393" t="s">
        <v>940</v>
      </c>
    </row>
    <row r="11" spans="1:6" s="328" customFormat="1" ht="35.25" customHeight="1">
      <c r="A11" s="291" t="s">
        <v>318</v>
      </c>
      <c r="B11" s="191" t="s">
        <v>923</v>
      </c>
      <c r="C11" s="344" t="s">
        <v>925</v>
      </c>
      <c r="D11" s="197" t="s">
        <v>924</v>
      </c>
      <c r="E11" s="356" t="s">
        <v>862</v>
      </c>
      <c r="F11" s="394" t="s">
        <v>941</v>
      </c>
    </row>
    <row r="12" spans="1:6" s="328" customFormat="1" ht="54" customHeight="1">
      <c r="A12" s="291" t="s">
        <v>318</v>
      </c>
      <c r="B12" s="191"/>
      <c r="C12" s="364" t="s">
        <v>786</v>
      </c>
      <c r="D12" s="197" t="s">
        <v>894</v>
      </c>
      <c r="E12" s="356" t="s">
        <v>863</v>
      </c>
      <c r="F12" s="365"/>
    </row>
    <row r="13" spans="1:6" s="328" customFormat="1" ht="28.5" customHeight="1">
      <c r="A13" s="291" t="s">
        <v>318</v>
      </c>
      <c r="B13" s="191" t="s">
        <v>818</v>
      </c>
      <c r="C13" s="364" t="s">
        <v>779</v>
      </c>
      <c r="D13" s="197" t="s">
        <v>891</v>
      </c>
      <c r="E13" s="356" t="s">
        <v>864</v>
      </c>
      <c r="F13" s="365"/>
    </row>
    <row r="14" spans="1:6" s="328" customFormat="1" ht="36.75" customHeight="1">
      <c r="A14" s="291" t="s">
        <v>318</v>
      </c>
      <c r="B14" s="191" t="s">
        <v>822</v>
      </c>
      <c r="C14" s="344" t="s">
        <v>788</v>
      </c>
      <c r="D14" s="197" t="s">
        <v>893</v>
      </c>
      <c r="E14" s="356" t="s">
        <v>837</v>
      </c>
      <c r="F14" s="353"/>
    </row>
    <row r="15" spans="1:6" s="328" customFormat="1" ht="29.25" customHeight="1">
      <c r="A15" s="291" t="s">
        <v>318</v>
      </c>
      <c r="B15" s="191" t="s">
        <v>820</v>
      </c>
      <c r="C15" s="364" t="s">
        <v>785</v>
      </c>
      <c r="D15" s="197" t="s">
        <v>893</v>
      </c>
      <c r="E15" s="356" t="s">
        <v>838</v>
      </c>
      <c r="F15" s="365"/>
    </row>
    <row r="16" spans="1:6" s="328" customFormat="1" ht="29.25" customHeight="1">
      <c r="A16" s="291" t="s">
        <v>318</v>
      </c>
      <c r="B16" s="191" t="s">
        <v>881</v>
      </c>
      <c r="C16" s="364" t="s">
        <v>880</v>
      </c>
      <c r="D16" s="197" t="s">
        <v>890</v>
      </c>
      <c r="E16" s="356" t="s">
        <v>839</v>
      </c>
      <c r="F16" s="365"/>
    </row>
    <row r="17" spans="1:6" s="328" customFormat="1" ht="29.25" customHeight="1">
      <c r="A17" s="291" t="s">
        <v>318</v>
      </c>
      <c r="B17" s="191" t="s">
        <v>883</v>
      </c>
      <c r="C17" s="364" t="s">
        <v>882</v>
      </c>
      <c r="D17" s="197" t="s">
        <v>889</v>
      </c>
      <c r="E17" s="356" t="s">
        <v>840</v>
      </c>
      <c r="F17" s="365"/>
    </row>
    <row r="18" spans="1:6" s="328" customFormat="1" ht="129.75" customHeight="1">
      <c r="A18" s="291" t="s">
        <v>318</v>
      </c>
      <c r="B18" s="191" t="s">
        <v>886</v>
      </c>
      <c r="C18" s="373" t="s">
        <v>885</v>
      </c>
      <c r="D18" s="197" t="s">
        <v>888</v>
      </c>
      <c r="E18" s="356" t="s">
        <v>841</v>
      </c>
      <c r="F18" s="365"/>
    </row>
    <row r="19" spans="1:6" s="328" customFormat="1" ht="29.25" customHeight="1">
      <c r="A19" s="291" t="s">
        <v>318</v>
      </c>
      <c r="B19" s="191" t="s">
        <v>896</v>
      </c>
      <c r="C19" s="364" t="s">
        <v>884</v>
      </c>
      <c r="D19" s="197" t="s">
        <v>887</v>
      </c>
      <c r="E19" s="356" t="s">
        <v>842</v>
      </c>
      <c r="F19" s="365"/>
    </row>
    <row r="20" spans="1:6" s="328" customFormat="1" ht="29.25" customHeight="1">
      <c r="A20" s="291" t="s">
        <v>318</v>
      </c>
      <c r="B20" s="191" t="s">
        <v>897</v>
      </c>
      <c r="C20" s="364" t="s">
        <v>895</v>
      </c>
      <c r="D20" s="197" t="s">
        <v>887</v>
      </c>
      <c r="E20" s="356" t="s">
        <v>907</v>
      </c>
      <c r="F20" s="365"/>
    </row>
    <row r="21" spans="1:6" s="328" customFormat="1" ht="29.25" customHeight="1">
      <c r="A21" s="291" t="s">
        <v>318</v>
      </c>
      <c r="B21" s="191" t="s">
        <v>899</v>
      </c>
      <c r="C21" s="364" t="s">
        <v>898</v>
      </c>
      <c r="D21" s="197" t="s">
        <v>894</v>
      </c>
      <c r="E21" s="356" t="s">
        <v>908</v>
      </c>
      <c r="F21" s="365"/>
    </row>
    <row r="22" spans="1:6" s="328" customFormat="1" ht="29.25" customHeight="1">
      <c r="A22" s="291" t="s">
        <v>318</v>
      </c>
      <c r="B22" s="191" t="s">
        <v>903</v>
      </c>
      <c r="C22" s="364" t="s">
        <v>902</v>
      </c>
      <c r="D22" s="197" t="s">
        <v>894</v>
      </c>
      <c r="E22" s="356" t="s">
        <v>909</v>
      </c>
      <c r="F22" s="365"/>
    </row>
    <row r="23" spans="1:6" s="328" customFormat="1" ht="29.25" customHeight="1">
      <c r="A23" s="291" t="s">
        <v>318</v>
      </c>
      <c r="B23" s="191" t="s">
        <v>905</v>
      </c>
      <c r="C23" s="364" t="s">
        <v>904</v>
      </c>
      <c r="D23" s="197" t="s">
        <v>906</v>
      </c>
      <c r="E23" s="356" t="s">
        <v>910</v>
      </c>
      <c r="F23" s="365"/>
    </row>
    <row r="24" spans="1:6" s="251" customFormat="1" ht="99.75" customHeight="1">
      <c r="A24" s="451" t="s">
        <v>37</v>
      </c>
      <c r="B24" s="452"/>
      <c r="C24" s="452"/>
      <c r="D24" s="452"/>
      <c r="E24" s="452"/>
      <c r="F24" s="453"/>
    </row>
    <row r="25" spans="1:6" s="251" customFormat="1" ht="41.4">
      <c r="A25" s="203" t="s">
        <v>318</v>
      </c>
      <c r="B25" s="197" t="s">
        <v>152</v>
      </c>
      <c r="C25" s="120"/>
      <c r="D25" s="197">
        <v>40</v>
      </c>
      <c r="E25" s="196"/>
      <c r="F25" s="368" t="s">
        <v>937</v>
      </c>
    </row>
    <row r="26" spans="1:6" s="251" customFormat="1" ht="14.4" thickBot="1">
      <c r="A26" s="454" t="s">
        <v>16</v>
      </c>
      <c r="B26" s="458"/>
      <c r="C26" s="458"/>
      <c r="D26" s="458"/>
      <c r="E26" s="458"/>
      <c r="F26" s="459"/>
    </row>
    <row r="27" spans="1:6" s="251" customFormat="1" ht="18.75" customHeight="1">
      <c r="A27" s="457" t="s">
        <v>157</v>
      </c>
      <c r="B27" s="120" t="s">
        <v>637</v>
      </c>
      <c r="C27" s="369" t="s">
        <v>636</v>
      </c>
      <c r="D27" s="120"/>
      <c r="E27" s="202" t="s">
        <v>575</v>
      </c>
      <c r="F27" s="370"/>
    </row>
    <row r="28" spans="1:6" s="251" customFormat="1" ht="16.5" customHeight="1">
      <c r="A28" s="457"/>
      <c r="B28" s="120" t="s">
        <v>215</v>
      </c>
      <c r="C28" s="369" t="s">
        <v>243</v>
      </c>
      <c r="D28" s="120"/>
      <c r="E28" s="202">
        <v>1</v>
      </c>
      <c r="F28" s="370"/>
    </row>
    <row r="29" spans="1:6" s="251" customFormat="1" ht="18" customHeight="1">
      <c r="A29" s="457"/>
      <c r="B29" s="197" t="s">
        <v>579</v>
      </c>
      <c r="C29" s="364" t="s">
        <v>578</v>
      </c>
      <c r="D29" s="197"/>
      <c r="E29" s="196">
        <v>2</v>
      </c>
      <c r="F29" s="371"/>
    </row>
    <row r="30" spans="1:6" s="251" customFormat="1" ht="40.200000000000003" customHeight="1">
      <c r="A30" s="457"/>
      <c r="B30" s="197" t="s">
        <v>154</v>
      </c>
      <c r="C30" s="364" t="s">
        <v>156</v>
      </c>
      <c r="D30" s="197"/>
      <c r="E30" s="196">
        <v>3</v>
      </c>
      <c r="F30" s="371"/>
    </row>
    <row r="31" spans="1:6" s="251" customFormat="1" ht="40.200000000000003" customHeight="1">
      <c r="A31" s="457"/>
      <c r="B31" s="197" t="s">
        <v>582</v>
      </c>
      <c r="C31" s="364" t="s">
        <v>581</v>
      </c>
      <c r="D31" s="197"/>
      <c r="E31" s="372" t="s">
        <v>727</v>
      </c>
      <c r="F31" s="371"/>
    </row>
    <row r="32" spans="1:6" s="251" customFormat="1">
      <c r="A32" s="457"/>
      <c r="B32" s="197" t="s">
        <v>565</v>
      </c>
      <c r="C32" s="364" t="s">
        <v>564</v>
      </c>
      <c r="D32" s="197"/>
      <c r="E32" s="196">
        <v>4</v>
      </c>
      <c r="F32" s="371"/>
    </row>
    <row r="33" spans="1:6" s="251" customFormat="1" ht="27.6">
      <c r="A33" s="457"/>
      <c r="B33" s="365" t="s">
        <v>622</v>
      </c>
      <c r="C33" s="373" t="s">
        <v>623</v>
      </c>
      <c r="D33" s="197"/>
      <c r="E33" s="196" t="s">
        <v>727</v>
      </c>
      <c r="F33" s="371"/>
    </row>
    <row r="34" spans="1:6" s="251" customFormat="1" ht="51.75" customHeight="1">
      <c r="A34" s="457"/>
      <c r="B34" s="365" t="s">
        <v>833</v>
      </c>
      <c r="C34" s="373" t="s">
        <v>804</v>
      </c>
      <c r="D34" s="197"/>
      <c r="E34" s="374" t="s">
        <v>805</v>
      </c>
      <c r="F34" s="371"/>
    </row>
    <row r="35" spans="1:6" s="251" customFormat="1">
      <c r="A35" s="185"/>
      <c r="B35" s="207"/>
      <c r="C35" s="208"/>
      <c r="D35" s="208"/>
      <c r="E35" s="185"/>
      <c r="F35" s="355"/>
    </row>
    <row r="36" spans="1:6">
      <c r="A36" s="185"/>
      <c r="C36" s="208"/>
      <c r="D36" s="208"/>
      <c r="E36" s="185"/>
    </row>
    <row r="37" spans="1:6">
      <c r="A37" s="185"/>
      <c r="C37" s="208"/>
      <c r="D37" s="208"/>
      <c r="E37" s="185"/>
    </row>
    <row r="38" spans="1:6">
      <c r="A38" s="185"/>
      <c r="C38" s="208"/>
      <c r="D38" s="208"/>
      <c r="E38" s="185"/>
    </row>
    <row r="39" spans="1:6">
      <c r="A39" s="185"/>
      <c r="C39" s="208"/>
      <c r="D39" s="208"/>
      <c r="E39" s="185"/>
    </row>
    <row r="40" spans="1:6">
      <c r="A40" s="185"/>
      <c r="C40" s="208"/>
      <c r="D40" s="208"/>
      <c r="E40" s="185"/>
    </row>
    <row r="41" spans="1:6">
      <c r="A41" s="185"/>
      <c r="C41" s="208"/>
      <c r="D41" s="208"/>
      <c r="E41" s="185"/>
    </row>
    <row r="42" spans="1:6">
      <c r="A42" s="185"/>
      <c r="C42" s="208"/>
      <c r="D42" s="208"/>
      <c r="E42" s="185"/>
    </row>
    <row r="43" spans="1:6">
      <c r="A43" s="185"/>
      <c r="C43" s="208"/>
      <c r="D43" s="208"/>
      <c r="E43" s="185"/>
    </row>
    <row r="44" spans="1:6">
      <c r="A44" s="185"/>
      <c r="C44" s="208"/>
      <c r="D44" s="208"/>
      <c r="E44" s="185"/>
    </row>
    <row r="45" spans="1:6">
      <c r="A45" s="185"/>
      <c r="C45" s="208"/>
      <c r="D45" s="208"/>
      <c r="E45" s="185"/>
    </row>
    <row r="46" spans="1:6">
      <c r="A46" s="185"/>
      <c r="C46" s="208"/>
      <c r="D46" s="208"/>
      <c r="E46" s="185"/>
    </row>
    <row r="47" spans="1:6">
      <c r="A47" s="185"/>
      <c r="C47" s="208"/>
      <c r="D47" s="208"/>
      <c r="E47" s="185"/>
    </row>
    <row r="48" spans="1:6">
      <c r="A48" s="185"/>
      <c r="C48" s="208"/>
      <c r="D48" s="208"/>
      <c r="E48" s="185"/>
    </row>
    <row r="49" spans="1:5">
      <c r="A49" s="185"/>
      <c r="C49" s="208"/>
      <c r="D49" s="208"/>
      <c r="E49" s="185"/>
    </row>
    <row r="50" spans="1:5">
      <c r="A50" s="185"/>
      <c r="C50" s="208"/>
      <c r="D50" s="208"/>
      <c r="E50" s="185"/>
    </row>
    <row r="51" spans="1:5">
      <c r="A51" s="185"/>
      <c r="C51" s="208"/>
      <c r="D51" s="208"/>
      <c r="E51" s="185"/>
    </row>
    <row r="52" spans="1:5">
      <c r="A52" s="185"/>
      <c r="C52" s="208"/>
      <c r="D52" s="208"/>
      <c r="E52" s="185"/>
    </row>
    <row r="53" spans="1:5">
      <c r="A53" s="185"/>
      <c r="C53" s="208"/>
      <c r="D53" s="208"/>
      <c r="E53" s="185"/>
    </row>
    <row r="54" spans="1:5">
      <c r="A54" s="185"/>
      <c r="C54" s="208"/>
      <c r="D54" s="208"/>
      <c r="E54" s="185"/>
    </row>
    <row r="55" spans="1:5">
      <c r="A55" s="185"/>
      <c r="C55" s="208"/>
      <c r="D55" s="208"/>
      <c r="E55" s="185"/>
    </row>
    <row r="56" spans="1:5">
      <c r="A56" s="185"/>
      <c r="C56" s="208"/>
      <c r="D56" s="208"/>
      <c r="E56" s="185"/>
    </row>
    <row r="57" spans="1:5">
      <c r="A57" s="185"/>
    </row>
    <row r="58" spans="1:5">
      <c r="A58" s="185"/>
    </row>
    <row r="59" spans="1:5">
      <c r="A59" s="185"/>
    </row>
  </sheetData>
  <mergeCells count="3">
    <mergeCell ref="A24:F24"/>
    <mergeCell ref="A26:F26"/>
    <mergeCell ref="A27:A34"/>
  </mergeCells>
  <conditionalFormatting sqref="B25:E25">
    <cfRule type="expression" dxfId="111" priority="2">
      <formula>#REF!&gt;0</formula>
    </cfRule>
  </conditionalFormatting>
  <conditionalFormatting sqref="F25">
    <cfRule type="expression" dxfId="110" priority="1" stopIfTrue="1">
      <formula>#REF!&gt;0</formula>
    </cfRule>
  </conditionalFormatting>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50</vt:i4>
      </vt:variant>
    </vt:vector>
  </HeadingPairs>
  <TitlesOfParts>
    <vt:vector size="50" baseType="lpstr">
      <vt:lpstr>июль 2026</vt:lpstr>
      <vt:lpstr>июнь 2026</vt:lpstr>
      <vt:lpstr>май 2026</vt:lpstr>
      <vt:lpstr>апрель 2026</vt:lpstr>
      <vt:lpstr>март 2026</vt:lpstr>
      <vt:lpstr>февраль 2026</vt:lpstr>
      <vt:lpstr>январь 2026</vt:lpstr>
      <vt:lpstr>декабрь 2025</vt:lpstr>
      <vt:lpstr>ноябрь 2025</vt:lpstr>
      <vt:lpstr>октябрь 2025</vt:lpstr>
      <vt:lpstr>сентябрь 2025</vt:lpstr>
      <vt:lpstr>август 2025</vt:lpstr>
      <vt:lpstr>июль 2025</vt:lpstr>
      <vt:lpstr>июнь 2025</vt:lpstr>
      <vt:lpstr>май 2025</vt:lpstr>
      <vt:lpstr>апрель 2025</vt:lpstr>
      <vt:lpstr>март 2025</vt:lpstr>
      <vt:lpstr>февраль 2025</vt:lpstr>
      <vt:lpstr>январь 2025</vt:lpstr>
      <vt:lpstr>декабрь 2024</vt:lpstr>
      <vt:lpstr>ноябрь 2024</vt:lpstr>
      <vt:lpstr>октябрь 2024</vt:lpstr>
      <vt:lpstr>сентябрь 2024</vt:lpstr>
      <vt:lpstr>август 2024</vt:lpstr>
      <vt:lpstr>июль 2024</vt:lpstr>
      <vt:lpstr>июнь 2024</vt:lpstr>
      <vt:lpstr>май  2024</vt:lpstr>
      <vt:lpstr>апрель 2024</vt:lpstr>
      <vt:lpstr>март 2024</vt:lpstr>
      <vt:lpstr>февраль 2024</vt:lpstr>
      <vt:lpstr>январь 2024</vt:lpstr>
      <vt:lpstr>декабрь 2023</vt:lpstr>
      <vt:lpstr>Ноябрь 2023</vt:lpstr>
      <vt:lpstr>Октябрь 2023</vt:lpstr>
      <vt:lpstr>Сентябрь 2023</vt:lpstr>
      <vt:lpstr>Август 2023</vt:lpstr>
      <vt:lpstr>Июль 2023</vt:lpstr>
      <vt:lpstr>Июнь 2023</vt:lpstr>
      <vt:lpstr>Май 2023</vt:lpstr>
      <vt:lpstr>Апрель 2023</vt:lpstr>
      <vt:lpstr>Март 2023</vt:lpstr>
      <vt:lpstr>Февраль 2023</vt:lpstr>
      <vt:lpstr>Январь 2023</vt:lpstr>
      <vt:lpstr>Задачи декабрь 2022</vt:lpstr>
      <vt:lpstr>Задачи ноябрь 2022</vt:lpstr>
      <vt:lpstr>Задачи октябрь 2022</vt:lpstr>
      <vt:lpstr>Задачи сентябрь 2022</vt:lpstr>
      <vt:lpstr>Задачи август 2022</vt:lpstr>
      <vt:lpstr>Задачи июль 2022</vt:lpstr>
      <vt:lpstr>Задачи июнь 2022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2026-07-13T10:14:14Z</dcterms:modified>
</cp:coreProperties>
</file>